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10" windowWidth="15480" windowHeight="7485" activeTab="0"/>
  </bookViews>
  <sheets>
    <sheet name="ČITAV SPISAK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<sst xmlns="http://schemas.openxmlformats.org/spreadsheetml/2006/main" count="1543" uniqueCount="1240">
  <si>
    <t>Adamović</t>
  </si>
  <si>
    <t>Tatjana</t>
  </si>
  <si>
    <t>57/09FR</t>
  </si>
  <si>
    <t>Ajduković</t>
  </si>
  <si>
    <t>Aleksandra</t>
  </si>
  <si>
    <t>Jelena</t>
  </si>
  <si>
    <t>320/08FR</t>
  </si>
  <si>
    <t>Andrić</t>
  </si>
  <si>
    <t>Nikolina</t>
  </si>
  <si>
    <t>190/09FR</t>
  </si>
  <si>
    <t>Antonić</t>
  </si>
  <si>
    <t>Mira</t>
  </si>
  <si>
    <t>Marina</t>
  </si>
  <si>
    <t>Radmila</t>
  </si>
  <si>
    <t>JELENA</t>
  </si>
  <si>
    <t>147/09FR</t>
  </si>
  <si>
    <t>Bajić</t>
  </si>
  <si>
    <t>Anđelka</t>
  </si>
  <si>
    <t>Milica</t>
  </si>
  <si>
    <t>Jovana</t>
  </si>
  <si>
    <t>325/10FR</t>
  </si>
  <si>
    <t>BELIĆ</t>
  </si>
  <si>
    <t>LJILJANA</t>
  </si>
  <si>
    <t>Marija</t>
  </si>
  <si>
    <t>2/09FR</t>
  </si>
  <si>
    <t>Bilokapić</t>
  </si>
  <si>
    <t>Nevena</t>
  </si>
  <si>
    <t>Bojan</t>
  </si>
  <si>
    <t>256/11FR</t>
  </si>
  <si>
    <t>BOŠKOVIĆ</t>
  </si>
  <si>
    <t>DRAGANA</t>
  </si>
  <si>
    <t>Snežana</t>
  </si>
  <si>
    <t>8/08FR</t>
  </si>
  <si>
    <t>Brdar</t>
  </si>
  <si>
    <t>Ljiljana</t>
  </si>
  <si>
    <t>301/08FR</t>
  </si>
  <si>
    <t>Budimir</t>
  </si>
  <si>
    <t>Mladen</t>
  </si>
  <si>
    <t>274/08FR</t>
  </si>
  <si>
    <t>Bugarski</t>
  </si>
  <si>
    <t>Katarina</t>
  </si>
  <si>
    <t>Predrag</t>
  </si>
  <si>
    <t>Jovan</t>
  </si>
  <si>
    <t>Marko</t>
  </si>
  <si>
    <t>34/08FR</t>
  </si>
  <si>
    <t>Cvjetković</t>
  </si>
  <si>
    <t>Darija</t>
  </si>
  <si>
    <t>294/08FR</t>
  </si>
  <si>
    <t>Dekić</t>
  </si>
  <si>
    <t>Darko</t>
  </si>
  <si>
    <t>110/09FR</t>
  </si>
  <si>
    <t>Dišić</t>
  </si>
  <si>
    <t>317/09FR</t>
  </si>
  <si>
    <t>DOBRIKOVA</t>
  </si>
  <si>
    <t>KATARINA</t>
  </si>
  <si>
    <t>175/07FR</t>
  </si>
  <si>
    <t>DRAGANOV</t>
  </si>
  <si>
    <t>TAMARA</t>
  </si>
  <si>
    <t>315/10FR</t>
  </si>
  <si>
    <t>DRAGOJLOVIĆ</t>
  </si>
  <si>
    <t>DANIJELA</t>
  </si>
  <si>
    <t>211/07FR</t>
  </si>
  <si>
    <t>DRAGUTINOVIĆ</t>
  </si>
  <si>
    <t>MILOŠ</t>
  </si>
  <si>
    <t>Đukić</t>
  </si>
  <si>
    <t>Bojana</t>
  </si>
  <si>
    <t>156/09FR</t>
  </si>
  <si>
    <t>249/11FR</t>
  </si>
  <si>
    <t>DULIĆ</t>
  </si>
  <si>
    <t>JASMINA</t>
  </si>
  <si>
    <t>50/09FR</t>
  </si>
  <si>
    <t>Đurasinović</t>
  </si>
  <si>
    <t>Dragana</t>
  </si>
  <si>
    <t>Zoran</t>
  </si>
  <si>
    <t>Maja</t>
  </si>
  <si>
    <t>265/07FR</t>
  </si>
  <si>
    <t>ČELIĆ</t>
  </si>
  <si>
    <t>BLAGICA</t>
  </si>
  <si>
    <t>183/09FR</t>
  </si>
  <si>
    <t>Čobanović</t>
  </si>
  <si>
    <t>Boris</t>
  </si>
  <si>
    <t>Sonja</t>
  </si>
  <si>
    <t>195/07FR</t>
  </si>
  <si>
    <t>ERIĆ</t>
  </si>
  <si>
    <t>SLOBODAN</t>
  </si>
  <si>
    <t>Tamara</t>
  </si>
  <si>
    <t>Ivana</t>
  </si>
  <si>
    <t>Sanja</t>
  </si>
  <si>
    <t>321/09FR</t>
  </si>
  <si>
    <t>HEVERA</t>
  </si>
  <si>
    <t>ANA</t>
  </si>
  <si>
    <t>Ilić</t>
  </si>
  <si>
    <t>14/09PI</t>
  </si>
  <si>
    <t>Živojin</t>
  </si>
  <si>
    <t>133/09FR</t>
  </si>
  <si>
    <t>Inđić</t>
  </si>
  <si>
    <t>Aleksandar</t>
  </si>
  <si>
    <t>Goran</t>
  </si>
  <si>
    <t>155/08FR</t>
  </si>
  <si>
    <t>Ivković</t>
  </si>
  <si>
    <t>211/08FR</t>
  </si>
  <si>
    <t>Janjanin</t>
  </si>
  <si>
    <t>Milana</t>
  </si>
  <si>
    <t>Jeličić</t>
  </si>
  <si>
    <t>188/09FR</t>
  </si>
  <si>
    <t>Jerinić</t>
  </si>
  <si>
    <t>Marijana</t>
  </si>
  <si>
    <t>44/08FR</t>
  </si>
  <si>
    <t>Jovanović</t>
  </si>
  <si>
    <t>306/09FR</t>
  </si>
  <si>
    <t>KABIĆ</t>
  </si>
  <si>
    <t>JASNA</t>
  </si>
  <si>
    <t>Srđan</t>
  </si>
  <si>
    <t>178/09FR</t>
  </si>
  <si>
    <t>Kecman</t>
  </si>
  <si>
    <t>Mila</t>
  </si>
  <si>
    <t>Mirjana</t>
  </si>
  <si>
    <t>128/07FR</t>
  </si>
  <si>
    <t>KONČAR</t>
  </si>
  <si>
    <t>348/07TR</t>
  </si>
  <si>
    <t>KOSANOVIĆ</t>
  </si>
  <si>
    <t>ZORAN</t>
  </si>
  <si>
    <t>SANDRA</t>
  </si>
  <si>
    <t>102/09FR</t>
  </si>
  <si>
    <t>Kutić</t>
  </si>
  <si>
    <t>65/08PB</t>
  </si>
  <si>
    <t>Lakić</t>
  </si>
  <si>
    <t>309/09fr</t>
  </si>
  <si>
    <t>LJUBIČIĆ</t>
  </si>
  <si>
    <t>GORAN</t>
  </si>
  <si>
    <t>Dejan</t>
  </si>
  <si>
    <t>77/09FR</t>
  </si>
  <si>
    <t>Lukač</t>
  </si>
  <si>
    <t>Nikola</t>
  </si>
  <si>
    <t>149/08FR</t>
  </si>
  <si>
    <t>Malušić</t>
  </si>
  <si>
    <t>Radica</t>
  </si>
  <si>
    <t>421/07FR</t>
  </si>
  <si>
    <t>MARAVIĆ</t>
  </si>
  <si>
    <t>MARIJANA</t>
  </si>
  <si>
    <t>62/07FR</t>
  </si>
  <si>
    <t>MARJANOVIĆ</t>
  </si>
  <si>
    <t>SAŠA</t>
  </si>
  <si>
    <t>313/08FR</t>
  </si>
  <si>
    <t>Matović</t>
  </si>
  <si>
    <t>117/09FR</t>
  </si>
  <si>
    <t>Medvedović</t>
  </si>
  <si>
    <t>Miloš</t>
  </si>
  <si>
    <t>140/09FR</t>
  </si>
  <si>
    <t>Milenković</t>
  </si>
  <si>
    <t>Vladislav</t>
  </si>
  <si>
    <t>199/08FR</t>
  </si>
  <si>
    <t>Milić</t>
  </si>
  <si>
    <t>Nebojša</t>
  </si>
  <si>
    <t>237/09FR</t>
  </si>
  <si>
    <t>Milojević</t>
  </si>
  <si>
    <t>Branko</t>
  </si>
  <si>
    <t>126/09FR</t>
  </si>
  <si>
    <t>407/07FR</t>
  </si>
  <si>
    <t>MILOVANOVIĆ</t>
  </si>
  <si>
    <t>TOMISLAV</t>
  </si>
  <si>
    <t>127/08FR</t>
  </si>
  <si>
    <t>Milošević</t>
  </si>
  <si>
    <t>Marica</t>
  </si>
  <si>
    <t>247/11FR</t>
  </si>
  <si>
    <t>MIOK</t>
  </si>
  <si>
    <t>NIKOLETA</t>
  </si>
  <si>
    <t>NEBOJŠA</t>
  </si>
  <si>
    <t>9/08FR</t>
  </si>
  <si>
    <t>Mišić</t>
  </si>
  <si>
    <t>Milan</t>
  </si>
  <si>
    <t>Vladimir</t>
  </si>
  <si>
    <t>Nikolić</t>
  </si>
  <si>
    <t>Danica</t>
  </si>
  <si>
    <t>79/09FR</t>
  </si>
  <si>
    <t>Orlić</t>
  </si>
  <si>
    <t>Gordana</t>
  </si>
  <si>
    <t>MARINA</t>
  </si>
  <si>
    <t>16/09FR</t>
  </si>
  <si>
    <t>Pantelić</t>
  </si>
  <si>
    <t>251/11FR</t>
  </si>
  <si>
    <t>PAVLOV</t>
  </si>
  <si>
    <t>RADOSLAVA</t>
  </si>
  <si>
    <t>260/09FR</t>
  </si>
  <si>
    <t>Pavlović</t>
  </si>
  <si>
    <t>MARIJA</t>
  </si>
  <si>
    <t>Petrović</t>
  </si>
  <si>
    <t>56/07TH</t>
  </si>
  <si>
    <t>PETROVIĆ</t>
  </si>
  <si>
    <t>SRĐAN</t>
  </si>
  <si>
    <t>Popović</t>
  </si>
  <si>
    <t>220/08FR</t>
  </si>
  <si>
    <t>Radmilović</t>
  </si>
  <si>
    <t>Velibor</t>
  </si>
  <si>
    <t>28/08FR</t>
  </si>
  <si>
    <t>Radulović</t>
  </si>
  <si>
    <t>Lidija</t>
  </si>
  <si>
    <t>Rajić</t>
  </si>
  <si>
    <t>239/09FR</t>
  </si>
  <si>
    <t>Rakić</t>
  </si>
  <si>
    <t>Snježana</t>
  </si>
  <si>
    <t>303/09FR</t>
  </si>
  <si>
    <t>Ramić</t>
  </si>
  <si>
    <t>Senada</t>
  </si>
  <si>
    <t>161/07FR</t>
  </si>
  <si>
    <t>RAŠKOVIĆ</t>
  </si>
  <si>
    <t>JOVANA</t>
  </si>
  <si>
    <t>411/07FR</t>
  </si>
  <si>
    <t>RENOVČEVIĆ</t>
  </si>
  <si>
    <t>MILAN</t>
  </si>
  <si>
    <t>138/08FR</t>
  </si>
  <si>
    <t>Ristanović</t>
  </si>
  <si>
    <t>98/08FR</t>
  </si>
  <si>
    <t>Rupić</t>
  </si>
  <si>
    <t>Rubina</t>
  </si>
  <si>
    <t>338/08FR</t>
  </si>
  <si>
    <t>SAMARDŽIĆ-PAP</t>
  </si>
  <si>
    <t>210/09FR</t>
  </si>
  <si>
    <t>Samurović</t>
  </si>
  <si>
    <t>203/09FR</t>
  </si>
  <si>
    <t>Savić</t>
  </si>
  <si>
    <t>233/08FR</t>
  </si>
  <si>
    <t>53/08FR</t>
  </si>
  <si>
    <t>Simić</t>
  </si>
  <si>
    <t>365/07TR</t>
  </si>
  <si>
    <t>SPASIĆ</t>
  </si>
  <si>
    <t>MIRJANA</t>
  </si>
  <si>
    <t>316/09FR</t>
  </si>
  <si>
    <t>SRNKA</t>
  </si>
  <si>
    <t>311/09FR</t>
  </si>
  <si>
    <t>STANIVUK</t>
  </si>
  <si>
    <t>MAJA</t>
  </si>
  <si>
    <t>Stevanović</t>
  </si>
  <si>
    <t>Sandra</t>
  </si>
  <si>
    <t>Stojanović</t>
  </si>
  <si>
    <t>Ana</t>
  </si>
  <si>
    <t>232/08FR</t>
  </si>
  <si>
    <t>Tokin</t>
  </si>
  <si>
    <t>175/08FR</t>
  </si>
  <si>
    <t>Tošić</t>
  </si>
  <si>
    <t>75/07FR</t>
  </si>
  <si>
    <t>URUMOVIĆ</t>
  </si>
  <si>
    <t>25/08PI</t>
  </si>
  <si>
    <t>Vasić</t>
  </si>
  <si>
    <t>Danijel</t>
  </si>
  <si>
    <t>14/08TH</t>
  </si>
  <si>
    <t>Mirko</t>
  </si>
  <si>
    <t>40/07FR</t>
  </si>
  <si>
    <t>VUJASINOVIĆ</t>
  </si>
  <si>
    <t>NIKOLINA</t>
  </si>
  <si>
    <t>132/07FR</t>
  </si>
  <si>
    <t>VUJTOVIĆ</t>
  </si>
  <si>
    <t>Tanja</t>
  </si>
  <si>
    <t>Zorić</t>
  </si>
  <si>
    <t>211/09FR</t>
  </si>
  <si>
    <t>68/09FR</t>
  </si>
  <si>
    <t>Šljivančanin</t>
  </si>
  <si>
    <t>Anđela</t>
  </si>
  <si>
    <t>219/07FR</t>
  </si>
  <si>
    <t>ŽIVKOVIĆ</t>
  </si>
  <si>
    <t>Indeks</t>
  </si>
  <si>
    <t>Prezime</t>
  </si>
  <si>
    <t>PO</t>
  </si>
  <si>
    <t>ZI</t>
  </si>
  <si>
    <t>Ukupno</t>
  </si>
  <si>
    <t>Ocena</t>
  </si>
  <si>
    <t>206/09FR</t>
  </si>
  <si>
    <t>Aleksić</t>
  </si>
  <si>
    <t>114/09FR</t>
  </si>
  <si>
    <t>Aničić</t>
  </si>
  <si>
    <t>61/09FR</t>
  </si>
  <si>
    <t>Sać</t>
  </si>
  <si>
    <t>19/09FR</t>
  </si>
  <si>
    <t>161/08FR</t>
  </si>
  <si>
    <t>Prisustvo</t>
  </si>
  <si>
    <t>Aktivnost</t>
  </si>
  <si>
    <t>Kolokvijum</t>
  </si>
  <si>
    <t>Seminarski</t>
  </si>
  <si>
    <t>156/08FR</t>
  </si>
  <si>
    <t>113/07FR</t>
  </si>
  <si>
    <t>AGBABA</t>
  </si>
  <si>
    <t>106/08FR</t>
  </si>
  <si>
    <t>326/10FR</t>
  </si>
  <si>
    <t>BAJAGIĆ</t>
  </si>
  <si>
    <t>VESNA</t>
  </si>
  <si>
    <t>141/08FR</t>
  </si>
  <si>
    <t>Balog</t>
  </si>
  <si>
    <t>275/08FR</t>
  </si>
  <si>
    <t>Bjelobrk</t>
  </si>
  <si>
    <t>126/07FR</t>
  </si>
  <si>
    <t>BLANUŠA</t>
  </si>
  <si>
    <t>SLOBODANKA</t>
  </si>
  <si>
    <t>74/07FR</t>
  </si>
  <si>
    <t>BRDAR</t>
  </si>
  <si>
    <t>DUŠAN</t>
  </si>
  <si>
    <t>121/08FR</t>
  </si>
  <si>
    <t>Bubalo</t>
  </si>
  <si>
    <t>76/08TH</t>
  </si>
  <si>
    <t>Bundalo</t>
  </si>
  <si>
    <t>113/08FR</t>
  </si>
  <si>
    <t>Cimeša</t>
  </si>
  <si>
    <t>397/07FR</t>
  </si>
  <si>
    <t>ĆOSIĆ</t>
  </si>
  <si>
    <t>IVANA</t>
  </si>
  <si>
    <t>143/07FR</t>
  </si>
  <si>
    <t>DIKIĆ</t>
  </si>
  <si>
    <t>147/08FR</t>
  </si>
  <si>
    <t>Dimitrić</t>
  </si>
  <si>
    <t>Srbislav</t>
  </si>
  <si>
    <t>307/08FR</t>
  </si>
  <si>
    <t>Dobrijević</t>
  </si>
  <si>
    <t>289/07FR</t>
  </si>
  <si>
    <t>ĐORĐEVSKI</t>
  </si>
  <si>
    <t>BILJANA</t>
  </si>
  <si>
    <t>48/08FR</t>
  </si>
  <si>
    <t>Drinić</t>
  </si>
  <si>
    <t>86/08FR</t>
  </si>
  <si>
    <t>Dubravac</t>
  </si>
  <si>
    <t>117/07FR</t>
  </si>
  <si>
    <t>DUKIĆ</t>
  </si>
  <si>
    <t>290/07FR</t>
  </si>
  <si>
    <t>ĐUKIĆ</t>
  </si>
  <si>
    <t>DIANA</t>
  </si>
  <si>
    <t>267/07FR</t>
  </si>
  <si>
    <t>ĐURAČIĆ</t>
  </si>
  <si>
    <t>98/07FR</t>
  </si>
  <si>
    <t>ĐURĐEVIĆ</t>
  </si>
  <si>
    <t>333/07FR</t>
  </si>
  <si>
    <t>ĐURIĆ</t>
  </si>
  <si>
    <t>STRAHINJA</t>
  </si>
  <si>
    <t>81/07FR</t>
  </si>
  <si>
    <t>97/07FR</t>
  </si>
  <si>
    <t>ELEZ</t>
  </si>
  <si>
    <t>VLADAN</t>
  </si>
  <si>
    <t>310/07FR</t>
  </si>
  <si>
    <t>GAVRILOVIĆ</t>
  </si>
  <si>
    <t>DEJAN</t>
  </si>
  <si>
    <t>325/08FR</t>
  </si>
  <si>
    <t>GRAOVAC</t>
  </si>
  <si>
    <t>SUZANA</t>
  </si>
  <si>
    <t>138/07FR</t>
  </si>
  <si>
    <t>HORVAT</t>
  </si>
  <si>
    <t>DARKO</t>
  </si>
  <si>
    <t>311/08FR</t>
  </si>
  <si>
    <t>293/08FR</t>
  </si>
  <si>
    <t>292/08FR</t>
  </si>
  <si>
    <t>JEVTIĆ</t>
  </si>
  <si>
    <t>17/07FR</t>
  </si>
  <si>
    <t>JOVANOVIĆ</t>
  </si>
  <si>
    <t>NATAŠA</t>
  </si>
  <si>
    <t>146/07FR</t>
  </si>
  <si>
    <t>KLAUŽER</t>
  </si>
  <si>
    <t>145/08FR</t>
  </si>
  <si>
    <t>Kojić</t>
  </si>
  <si>
    <t>Saša</t>
  </si>
  <si>
    <t>217/07FR</t>
  </si>
  <si>
    <t>KOSTIĆ</t>
  </si>
  <si>
    <t>ALEKSANDAR</t>
  </si>
  <si>
    <t>178/07FR</t>
  </si>
  <si>
    <t>KOTUROVIĆ</t>
  </si>
  <si>
    <t>125/08TR</t>
  </si>
  <si>
    <t>Kovačević</t>
  </si>
  <si>
    <t>246/07FR</t>
  </si>
  <si>
    <t>KRAJNOVIĆ</t>
  </si>
  <si>
    <t>311/10FR</t>
  </si>
  <si>
    <t>KULJANČIĆ</t>
  </si>
  <si>
    <t>BRANKA</t>
  </si>
  <si>
    <t>232/07FR</t>
  </si>
  <si>
    <t>LEČIĆ</t>
  </si>
  <si>
    <t>MILJAN</t>
  </si>
  <si>
    <t>327/10FR</t>
  </si>
  <si>
    <t>LUDROVAN</t>
  </si>
  <si>
    <t>MIRKO</t>
  </si>
  <si>
    <t>51/07FR</t>
  </si>
  <si>
    <t>MAKSIĆ</t>
  </si>
  <si>
    <t>146/08FR</t>
  </si>
  <si>
    <t>Mandić</t>
  </si>
  <si>
    <t>200/08FR</t>
  </si>
  <si>
    <t>88/07FR</t>
  </si>
  <si>
    <t>MANOJLOVIĆ</t>
  </si>
  <si>
    <t>284/07FR</t>
  </si>
  <si>
    <t>MARKOVIĆ</t>
  </si>
  <si>
    <t>ĐORĐE</t>
  </si>
  <si>
    <t>276/08FR</t>
  </si>
  <si>
    <t>Martić</t>
  </si>
  <si>
    <t>110/07FR</t>
  </si>
  <si>
    <t>MEDAN</t>
  </si>
  <si>
    <t>NEDA</t>
  </si>
  <si>
    <t>265/08FR</t>
  </si>
  <si>
    <t>Mihaljčić</t>
  </si>
  <si>
    <t>143/08FR</t>
  </si>
  <si>
    <t>Miladinović</t>
  </si>
  <si>
    <t>Bogdan</t>
  </si>
  <si>
    <t>370/07FR</t>
  </si>
  <si>
    <t>MILINIĆ</t>
  </si>
  <si>
    <t>115/07PB</t>
  </si>
  <si>
    <t>NIKIĆ</t>
  </si>
  <si>
    <t>STOJAN</t>
  </si>
  <si>
    <t>115/08TR</t>
  </si>
  <si>
    <t>Uroš</t>
  </si>
  <si>
    <t>53/07FR</t>
  </si>
  <si>
    <t>NIKOLIĆ</t>
  </si>
  <si>
    <t>MILENA</t>
  </si>
  <si>
    <t>209/07FR</t>
  </si>
  <si>
    <t>10/08FR</t>
  </si>
  <si>
    <t>Ninić</t>
  </si>
  <si>
    <t>270/07FR</t>
  </si>
  <si>
    <t>OBRADOVIĆ</t>
  </si>
  <si>
    <t>106/07FR</t>
  </si>
  <si>
    <t>PALATINUŠ</t>
  </si>
  <si>
    <t>MONIKA</t>
  </si>
  <si>
    <t>374/07FR</t>
  </si>
  <si>
    <t>PAPOVIĆ</t>
  </si>
  <si>
    <t>203/08FR</t>
  </si>
  <si>
    <t>95/07FR</t>
  </si>
  <si>
    <t>PERINOVIĆ</t>
  </si>
  <si>
    <t>BRANKO</t>
  </si>
  <si>
    <t>427/07FR</t>
  </si>
  <si>
    <t>PLEĆAŠ</t>
  </si>
  <si>
    <t>208/07FR</t>
  </si>
  <si>
    <t>PRKOSOVAČKI</t>
  </si>
  <si>
    <t>VELJKO</t>
  </si>
  <si>
    <t>233/07FR</t>
  </si>
  <si>
    <t>PUDAR</t>
  </si>
  <si>
    <t>322/10FR</t>
  </si>
  <si>
    <t>RADANOVIĆ</t>
  </si>
  <si>
    <t>231/08FR</t>
  </si>
  <si>
    <t>Radosavljević</t>
  </si>
  <si>
    <t>64/08FR</t>
  </si>
  <si>
    <t>Dario</t>
  </si>
  <si>
    <t>64/07FR</t>
  </si>
  <si>
    <t>SELIĆ</t>
  </si>
  <si>
    <t>DALIBORKA</t>
  </si>
  <si>
    <t>346/07FR</t>
  </si>
  <si>
    <t>SIDORENKOV</t>
  </si>
  <si>
    <t>168/08FR</t>
  </si>
  <si>
    <t>Silni</t>
  </si>
  <si>
    <t>Sunčica</t>
  </si>
  <si>
    <t>68/08FR</t>
  </si>
  <si>
    <t>ALEKSANDRA</t>
  </si>
  <si>
    <t>230/08FR</t>
  </si>
  <si>
    <t>Šovljanski</t>
  </si>
  <si>
    <t>Sava</t>
  </si>
  <si>
    <t>312/10FR</t>
  </si>
  <si>
    <t>STANKOVIĆ</t>
  </si>
  <si>
    <t>GORDANA</t>
  </si>
  <si>
    <t>137/08FR</t>
  </si>
  <si>
    <t>Nemanja</t>
  </si>
  <si>
    <t>274/07FR</t>
  </si>
  <si>
    <t>STOJANOVIĆ</t>
  </si>
  <si>
    <t>379/07FR</t>
  </si>
  <si>
    <t>268/08FR</t>
  </si>
  <si>
    <t>Šuković</t>
  </si>
  <si>
    <t>313/10FR</t>
  </si>
  <si>
    <t>TATIĆ</t>
  </si>
  <si>
    <t>331/07FR</t>
  </si>
  <si>
    <t>TUREK</t>
  </si>
  <si>
    <t>TIJANA</t>
  </si>
  <si>
    <t>331/08FR</t>
  </si>
  <si>
    <t>UVALIĆ</t>
  </si>
  <si>
    <t>238/08FR</t>
  </si>
  <si>
    <t>Vasiljević</t>
  </si>
  <si>
    <t>328/10FR</t>
  </si>
  <si>
    <t>VEREŠ</t>
  </si>
  <si>
    <t>VLADIMIR</t>
  </si>
  <si>
    <t>122/08TH</t>
  </si>
  <si>
    <t>Vidović</t>
  </si>
  <si>
    <t>Željka</t>
  </si>
  <si>
    <t>215/07FR</t>
  </si>
  <si>
    <t>VIGNJEVIĆ</t>
  </si>
  <si>
    <t>VIŠNJA</t>
  </si>
  <si>
    <t>148/07FR</t>
  </si>
  <si>
    <t>VIŠNJIĆ</t>
  </si>
  <si>
    <t>1/07FR</t>
  </si>
  <si>
    <t>VIŠNJIČAN</t>
  </si>
  <si>
    <t>DUŠANKA</t>
  </si>
  <si>
    <t>245/08FR</t>
  </si>
  <si>
    <t>Vranešević</t>
  </si>
  <si>
    <t>109/07FR</t>
  </si>
  <si>
    <t>VRHOVAC</t>
  </si>
  <si>
    <t>23/07FR</t>
  </si>
  <si>
    <t>216/07FR</t>
  </si>
  <si>
    <t>VUČKOVIĆ</t>
  </si>
  <si>
    <t>MILKA</t>
  </si>
  <si>
    <t>373/07FR</t>
  </si>
  <si>
    <t>VUJANIĆ</t>
  </si>
  <si>
    <t>185/07FR</t>
  </si>
  <si>
    <t>VUJIĆ</t>
  </si>
  <si>
    <t>329/10FR</t>
  </si>
  <si>
    <t>VUKAN</t>
  </si>
  <si>
    <t>207/07FR</t>
  </si>
  <si>
    <t>VUKAS</t>
  </si>
  <si>
    <t>249/07FR</t>
  </si>
  <si>
    <t>VUKOVIĆ</t>
  </si>
  <si>
    <t>428/07TR</t>
  </si>
  <si>
    <t>VULIN</t>
  </si>
  <si>
    <t>313/07FR</t>
  </si>
  <si>
    <t>ZVIJER</t>
  </si>
  <si>
    <t>DRUGOVIĆ</t>
  </si>
  <si>
    <t>IRENA</t>
  </si>
  <si>
    <t>277/09FR</t>
  </si>
  <si>
    <t>LUKAJA</t>
  </si>
  <si>
    <t>RADE</t>
  </si>
  <si>
    <t>87/09FR</t>
  </si>
  <si>
    <t>235/09TR</t>
  </si>
  <si>
    <t>Timotijević</t>
  </si>
  <si>
    <t>39/07FR</t>
  </si>
  <si>
    <t>Nikolin</t>
  </si>
  <si>
    <t>Milivoj</t>
  </si>
  <si>
    <t>310/09FR</t>
  </si>
  <si>
    <t>ISTIJANOVIĆ</t>
  </si>
  <si>
    <t>48/09PI</t>
  </si>
  <si>
    <t xml:space="preserve">LAZIĆ </t>
  </si>
  <si>
    <t>118/09FR</t>
  </si>
  <si>
    <t>BABIĆ</t>
  </si>
  <si>
    <t>MERIMA</t>
  </si>
  <si>
    <t>162/09FR</t>
  </si>
  <si>
    <t>BAKOČ</t>
  </si>
  <si>
    <t>ANJA</t>
  </si>
  <si>
    <t>236/07TH</t>
  </si>
  <si>
    <t>BOŽIĆ</t>
  </si>
  <si>
    <t>VLADISLAV</t>
  </si>
  <si>
    <t>319/09FR</t>
  </si>
  <si>
    <t>VEDRANA</t>
  </si>
  <si>
    <t>181/09FR</t>
  </si>
  <si>
    <t>JURIŠIĆ</t>
  </si>
  <si>
    <t>SANJA</t>
  </si>
  <si>
    <t>KANDIĆ</t>
  </si>
  <si>
    <t>266/09FR</t>
  </si>
  <si>
    <t>SAMARDŽIĆ</t>
  </si>
  <si>
    <t>KRISTINA</t>
  </si>
  <si>
    <t>69/09FR</t>
  </si>
  <si>
    <t>SVILAR</t>
  </si>
  <si>
    <t>125/09FR</t>
  </si>
  <si>
    <t>ŠIKMANOVIĆ</t>
  </si>
  <si>
    <t>VELIMIR</t>
  </si>
  <si>
    <t>169/09FR</t>
  </si>
  <si>
    <t xml:space="preserve">TOPALOV </t>
  </si>
  <si>
    <t>91/08PB</t>
  </si>
  <si>
    <t>193/09FR</t>
  </si>
  <si>
    <t>Halilović</t>
  </si>
  <si>
    <t>78/09FR</t>
  </si>
  <si>
    <t xml:space="preserve">Ružičić </t>
  </si>
  <si>
    <t>Živana</t>
  </si>
  <si>
    <t>25/09TH</t>
  </si>
  <si>
    <t>Pohlod</t>
  </si>
  <si>
    <t>Mihaela</t>
  </si>
  <si>
    <t>110/08PI</t>
  </si>
  <si>
    <t xml:space="preserve">102/10FR </t>
  </si>
  <si>
    <t>Abdijanović</t>
  </si>
  <si>
    <t>Dajana</t>
  </si>
  <si>
    <t>Vesna</t>
  </si>
  <si>
    <t xml:space="preserve">47/10FR </t>
  </si>
  <si>
    <t>Aksentijević</t>
  </si>
  <si>
    <t>Sara</t>
  </si>
  <si>
    <t xml:space="preserve">88/10FR </t>
  </si>
  <si>
    <t>Antić</t>
  </si>
  <si>
    <t xml:space="preserve">290/09FR </t>
  </si>
  <si>
    <t xml:space="preserve">45/10FR </t>
  </si>
  <si>
    <t>Balaban</t>
  </si>
  <si>
    <t xml:space="preserve">87/10FR </t>
  </si>
  <si>
    <t>Balešević</t>
  </si>
  <si>
    <t>Natalija</t>
  </si>
  <si>
    <t xml:space="preserve">81/10FR </t>
  </si>
  <si>
    <t>Balint</t>
  </si>
  <si>
    <t>Monika</t>
  </si>
  <si>
    <t xml:space="preserve">198/09FR </t>
  </si>
  <si>
    <t>Barac</t>
  </si>
  <si>
    <t>Slađana</t>
  </si>
  <si>
    <t xml:space="preserve">10/10FR </t>
  </si>
  <si>
    <t>Bojanić</t>
  </si>
  <si>
    <t>Jana</t>
  </si>
  <si>
    <t xml:space="preserve">174/10FR </t>
  </si>
  <si>
    <t>Borojević</t>
  </si>
  <si>
    <t xml:space="preserve">117/10FR </t>
  </si>
  <si>
    <t>Božić</t>
  </si>
  <si>
    <t xml:space="preserve">323/10FR </t>
  </si>
  <si>
    <t>Božilović</t>
  </si>
  <si>
    <t>Zorica</t>
  </si>
  <si>
    <t xml:space="preserve">235/10FR </t>
  </si>
  <si>
    <t>Cvetojević</t>
  </si>
  <si>
    <t xml:space="preserve">228/10FR </t>
  </si>
  <si>
    <t>Čavić</t>
  </si>
  <si>
    <t>Mirna</t>
  </si>
  <si>
    <t xml:space="preserve">272/12FR </t>
  </si>
  <si>
    <t>Čobanov</t>
  </si>
  <si>
    <t>Violeta</t>
  </si>
  <si>
    <t xml:space="preserve">67/10FR </t>
  </si>
  <si>
    <t>Čolić</t>
  </si>
  <si>
    <t xml:space="preserve">192/10FR </t>
  </si>
  <si>
    <t>Dragićević</t>
  </si>
  <si>
    <t xml:space="preserve">218/10FR </t>
  </si>
  <si>
    <t>Đođić</t>
  </si>
  <si>
    <t>Selena</t>
  </si>
  <si>
    <t xml:space="preserve">8/09FR </t>
  </si>
  <si>
    <t>Gagić</t>
  </si>
  <si>
    <t xml:space="preserve">28/10FR </t>
  </si>
  <si>
    <t xml:space="preserve">112/10FR </t>
  </si>
  <si>
    <t>Gajić</t>
  </si>
  <si>
    <t xml:space="preserve">199/09FR </t>
  </si>
  <si>
    <t>Gažo</t>
  </si>
  <si>
    <t>Davor</t>
  </si>
  <si>
    <t xml:space="preserve">101/10FR </t>
  </si>
  <si>
    <t>Golubović</t>
  </si>
  <si>
    <t>Mile</t>
  </si>
  <si>
    <t xml:space="preserve">72/10FR </t>
  </si>
  <si>
    <t>Hemun</t>
  </si>
  <si>
    <t>Georgije</t>
  </si>
  <si>
    <t>Igor</t>
  </si>
  <si>
    <t xml:space="preserve">114/10FR </t>
  </si>
  <si>
    <t>Janjić</t>
  </si>
  <si>
    <t xml:space="preserve">94/10FR </t>
  </si>
  <si>
    <t>Janković</t>
  </si>
  <si>
    <t>Dušica</t>
  </si>
  <si>
    <t xml:space="preserve">232/09FR </t>
  </si>
  <si>
    <t>Jarić</t>
  </si>
  <si>
    <t xml:space="preserve">75/10FR </t>
  </si>
  <si>
    <t>Jocić</t>
  </si>
  <si>
    <t>Jasmina</t>
  </si>
  <si>
    <t xml:space="preserve">218/09FR </t>
  </si>
  <si>
    <t>Jocović</t>
  </si>
  <si>
    <t>Danijela</t>
  </si>
  <si>
    <t xml:space="preserve">118/10FR </t>
  </si>
  <si>
    <t>Deana</t>
  </si>
  <si>
    <t xml:space="preserve">70/10FR </t>
  </si>
  <si>
    <t xml:space="preserve">17/10FR </t>
  </si>
  <si>
    <t>Ljubica</t>
  </si>
  <si>
    <t xml:space="preserve">99/09FR </t>
  </si>
  <si>
    <t>Jovičić</t>
  </si>
  <si>
    <t>Dražen</t>
  </si>
  <si>
    <t>Kapetanović</t>
  </si>
  <si>
    <t xml:space="preserve">144/09FR </t>
  </si>
  <si>
    <t>Slobodan</t>
  </si>
  <si>
    <t xml:space="preserve">193/10FR </t>
  </si>
  <si>
    <t>Kiš</t>
  </si>
  <si>
    <t>Stefan</t>
  </si>
  <si>
    <t xml:space="preserve">270/10FR </t>
  </si>
  <si>
    <t>Kočaber</t>
  </si>
  <si>
    <t xml:space="preserve">3/10FR </t>
  </si>
  <si>
    <t>Kolić</t>
  </si>
  <si>
    <t xml:space="preserve">51/09FR </t>
  </si>
  <si>
    <t>Kornja</t>
  </si>
  <si>
    <t>Denisa</t>
  </si>
  <si>
    <t>Vanja</t>
  </si>
  <si>
    <t xml:space="preserve">226/10FR </t>
  </si>
  <si>
    <t>Kovač</t>
  </si>
  <si>
    <t>Nataša</t>
  </si>
  <si>
    <t>Biljana</t>
  </si>
  <si>
    <t xml:space="preserve">291/10FR </t>
  </si>
  <si>
    <t xml:space="preserve">22/10FR </t>
  </si>
  <si>
    <t>Kozomora</t>
  </si>
  <si>
    <t xml:space="preserve">219/10FR </t>
  </si>
  <si>
    <t>Krnojelac</t>
  </si>
  <si>
    <t xml:space="preserve">197/10FR </t>
  </si>
  <si>
    <t>Latinčić</t>
  </si>
  <si>
    <t xml:space="preserve">308/10FR </t>
  </si>
  <si>
    <t>Leontijević</t>
  </si>
  <si>
    <t xml:space="preserve">89/10FR </t>
  </si>
  <si>
    <t>Mia</t>
  </si>
  <si>
    <t xml:space="preserve">238/10FR </t>
  </si>
  <si>
    <t xml:space="preserve">67/10TR </t>
  </si>
  <si>
    <t>Markoš</t>
  </si>
  <si>
    <t xml:space="preserve">62/10FR </t>
  </si>
  <si>
    <t>Marković</t>
  </si>
  <si>
    <t xml:space="preserve">197/08FR </t>
  </si>
  <si>
    <t xml:space="preserve">90/10FR </t>
  </si>
  <si>
    <t>Matijević</t>
  </si>
  <si>
    <t xml:space="preserve">261/07FR </t>
  </si>
  <si>
    <t>Matković</t>
  </si>
  <si>
    <t>Milijana</t>
  </si>
  <si>
    <t xml:space="preserve">321/10FR </t>
  </si>
  <si>
    <t>Mihajlović</t>
  </si>
  <si>
    <t xml:space="preserve">181/10FR </t>
  </si>
  <si>
    <t>Nešić</t>
  </si>
  <si>
    <t>Đorđe</t>
  </si>
  <si>
    <t xml:space="preserve">314/10FR </t>
  </si>
  <si>
    <t>Nikić</t>
  </si>
  <si>
    <t xml:space="preserve">271/12FR </t>
  </si>
  <si>
    <t>Olić</t>
  </si>
  <si>
    <t xml:space="preserve">144/10FR </t>
  </si>
  <si>
    <t>Paskaš</t>
  </si>
  <si>
    <t xml:space="preserve">245/10FR </t>
  </si>
  <si>
    <t>Pavleka</t>
  </si>
  <si>
    <t xml:space="preserve">179/09FR </t>
  </si>
  <si>
    <t xml:space="preserve">265/10FR </t>
  </si>
  <si>
    <t>Pozojević</t>
  </si>
  <si>
    <t>Anita</t>
  </si>
  <si>
    <t xml:space="preserve">74/10FR </t>
  </si>
  <si>
    <t>Radeka</t>
  </si>
  <si>
    <t xml:space="preserve">184/10FR </t>
  </si>
  <si>
    <t>Radivojša</t>
  </si>
  <si>
    <t xml:space="preserve">220/10FR </t>
  </si>
  <si>
    <t>Ćosović</t>
  </si>
  <si>
    <t xml:space="preserve">59/10FR </t>
  </si>
  <si>
    <t>Ćurčić</t>
  </si>
  <si>
    <t xml:space="preserve">248/10FR </t>
  </si>
  <si>
    <t>Radić</t>
  </si>
  <si>
    <t>Simo</t>
  </si>
  <si>
    <t xml:space="preserve">200/10FR </t>
  </si>
  <si>
    <t>Repija</t>
  </si>
  <si>
    <t xml:space="preserve">48/10FR </t>
  </si>
  <si>
    <t>Rogo</t>
  </si>
  <si>
    <t xml:space="preserve">210/10FR </t>
  </si>
  <si>
    <t>Sabo</t>
  </si>
  <si>
    <t xml:space="preserve">274/09FR </t>
  </si>
  <si>
    <t>Samardžić</t>
  </si>
  <si>
    <t>Branka</t>
  </si>
  <si>
    <t xml:space="preserve">241/10FR </t>
  </si>
  <si>
    <t>Sekulić</t>
  </si>
  <si>
    <t xml:space="preserve">56/09TH </t>
  </si>
  <si>
    <t>Sikirica</t>
  </si>
  <si>
    <t xml:space="preserve">209/10FR </t>
  </si>
  <si>
    <t>Simidžić</t>
  </si>
  <si>
    <t xml:space="preserve">280/10FR </t>
  </si>
  <si>
    <t>Sirar</t>
  </si>
  <si>
    <t xml:space="preserve">2/10PB </t>
  </si>
  <si>
    <t>Soro</t>
  </si>
  <si>
    <t xml:space="preserve">54/10FR </t>
  </si>
  <si>
    <t>Stanić</t>
  </si>
  <si>
    <t xml:space="preserve">353/07FR </t>
  </si>
  <si>
    <t>Stepančević</t>
  </si>
  <si>
    <t xml:space="preserve">129/10FR </t>
  </si>
  <si>
    <t>Stoiljković</t>
  </si>
  <si>
    <t>Nina</t>
  </si>
  <si>
    <t xml:space="preserve">135/10FR </t>
  </si>
  <si>
    <t>Šormaz</t>
  </si>
  <si>
    <t xml:space="preserve">304/10FR </t>
  </si>
  <si>
    <t>Tanjga</t>
  </si>
  <si>
    <t xml:space="preserve">175/10FR </t>
  </si>
  <si>
    <t>Todorov</t>
  </si>
  <si>
    <t xml:space="preserve">223/10FR </t>
  </si>
  <si>
    <t>Trifunović</t>
  </si>
  <si>
    <t>Tara</t>
  </si>
  <si>
    <t xml:space="preserve">258/09FR </t>
  </si>
  <si>
    <t>Vojnović</t>
  </si>
  <si>
    <t>Milenko</t>
  </si>
  <si>
    <t>Vračar</t>
  </si>
  <si>
    <t xml:space="preserve">298/10FR </t>
  </si>
  <si>
    <t xml:space="preserve">268/12FR </t>
  </si>
  <si>
    <t>Vrbaški</t>
  </si>
  <si>
    <t xml:space="preserve">141/09FR </t>
  </si>
  <si>
    <t>Vudrak</t>
  </si>
  <si>
    <t xml:space="preserve">172/10FR </t>
  </si>
  <si>
    <t>Zec</t>
  </si>
  <si>
    <t xml:space="preserve">257/10FR </t>
  </si>
  <si>
    <t>Živković</t>
  </si>
  <si>
    <t>337/08FR</t>
  </si>
  <si>
    <t>MILOVIĆ</t>
  </si>
  <si>
    <t>SAVA</t>
  </si>
  <si>
    <t>98/10FR</t>
  </si>
  <si>
    <t>ALEKSIĆ</t>
  </si>
  <si>
    <t>221/11FR</t>
  </si>
  <si>
    <t>AMIDŽIĆ</t>
  </si>
  <si>
    <t>170/11FR</t>
  </si>
  <si>
    <t>ANOJČIĆ</t>
  </si>
  <si>
    <t>281/08FR</t>
  </si>
  <si>
    <t>Strahinja</t>
  </si>
  <si>
    <t>37/11FR</t>
  </si>
  <si>
    <t>AVRAMOVIĆ</t>
  </si>
  <si>
    <t>222/13fR</t>
  </si>
  <si>
    <t>MARTA</t>
  </si>
  <si>
    <t>BAŠ</t>
  </si>
  <si>
    <t>184/11FR</t>
  </si>
  <si>
    <t>BEČKEJI</t>
  </si>
  <si>
    <t>88/09FR</t>
  </si>
  <si>
    <t>Ber</t>
  </si>
  <si>
    <t>75/11FR</t>
  </si>
  <si>
    <t>LJUBICA</t>
  </si>
  <si>
    <t>BERIĆ</t>
  </si>
  <si>
    <t>145/11FR</t>
  </si>
  <si>
    <t>NENAD</t>
  </si>
  <si>
    <t>61/11FR</t>
  </si>
  <si>
    <t>BJELJAC</t>
  </si>
  <si>
    <t>125/11FR</t>
  </si>
  <si>
    <t>BLAŽEVIĆ</t>
  </si>
  <si>
    <t>92/11FR</t>
  </si>
  <si>
    <t>MOMČILO</t>
  </si>
  <si>
    <t>BOGUNOVIĆ</t>
  </si>
  <si>
    <t>208/11FR</t>
  </si>
  <si>
    <t>BONIĆ</t>
  </si>
  <si>
    <t>174&amp;10</t>
  </si>
  <si>
    <t>BOROJEVIC</t>
  </si>
  <si>
    <t>220/13FR</t>
  </si>
  <si>
    <t>BORBELJ</t>
  </si>
  <si>
    <t>254/11FR</t>
  </si>
  <si>
    <t>ZORICA</t>
  </si>
  <si>
    <t>BOŠNJAKOVIĆ</t>
  </si>
  <si>
    <t>287/10FR</t>
  </si>
  <si>
    <t>BOZOKIN</t>
  </si>
  <si>
    <t>18/11FR</t>
  </si>
  <si>
    <t>ŽELJKO</t>
  </si>
  <si>
    <t>BUĆAN</t>
  </si>
  <si>
    <t>200/11FR</t>
  </si>
  <si>
    <t>DRAGAN</t>
  </si>
  <si>
    <t>CIGANOVIĆ</t>
  </si>
  <si>
    <t>207/11FR</t>
  </si>
  <si>
    <t>CVETIĆ</t>
  </si>
  <si>
    <t>89/11FR</t>
  </si>
  <si>
    <t>CVETIĆANIN</t>
  </si>
  <si>
    <t>136/11FR</t>
  </si>
  <si>
    <t>CVIJETIĆ</t>
  </si>
  <si>
    <t>14/11FR</t>
  </si>
  <si>
    <t>ČAVIĆ</t>
  </si>
  <si>
    <t>9/11FR</t>
  </si>
  <si>
    <t>ČEREVICKI</t>
  </si>
  <si>
    <t>10/11FR</t>
  </si>
  <si>
    <t>ČOLIĆ</t>
  </si>
  <si>
    <t>49/11FR</t>
  </si>
  <si>
    <t>VLASTA</t>
  </si>
  <si>
    <t>ČORBA</t>
  </si>
  <si>
    <t>85/09FR</t>
  </si>
  <si>
    <t>Čulić</t>
  </si>
  <si>
    <t>95/11FR</t>
  </si>
  <si>
    <t>ĆIRIĆ</t>
  </si>
  <si>
    <t>141/10FR</t>
  </si>
  <si>
    <t>140/11FR</t>
  </si>
  <si>
    <t>BORISLAV</t>
  </si>
  <si>
    <t>ĆURIĆ</t>
  </si>
  <si>
    <t>221/13FR</t>
  </si>
  <si>
    <t>ANĐELKA</t>
  </si>
  <si>
    <t>DELIĆ</t>
  </si>
  <si>
    <t>83/09FR</t>
  </si>
  <si>
    <t>Dimić</t>
  </si>
  <si>
    <t>52/10FR</t>
  </si>
  <si>
    <t>DIMITRIĆ</t>
  </si>
  <si>
    <t>40/11FR</t>
  </si>
  <si>
    <t>EMILIJA</t>
  </si>
  <si>
    <t>DMITROVIĆ</t>
  </si>
  <si>
    <t>102/11FR</t>
  </si>
  <si>
    <t>DEJANA</t>
  </si>
  <si>
    <t>DRAGAŠ</t>
  </si>
  <si>
    <t>255/11FR</t>
  </si>
  <si>
    <t>LUKA</t>
  </si>
  <si>
    <t>DRAGIN</t>
  </si>
  <si>
    <t>56/11FR</t>
  </si>
  <si>
    <t>DRAKULIĆ</t>
  </si>
  <si>
    <t>46/11FR</t>
  </si>
  <si>
    <t>DUBENKO</t>
  </si>
  <si>
    <t>224/13FR</t>
  </si>
  <si>
    <t>DUGONJIĆ</t>
  </si>
  <si>
    <t>44/11FR</t>
  </si>
  <si>
    <t>ŽELJANA</t>
  </si>
  <si>
    <t>DŽAMBAS</t>
  </si>
  <si>
    <t>52/11FR</t>
  </si>
  <si>
    <t>MILICA</t>
  </si>
  <si>
    <t>ĐERIĆ</t>
  </si>
  <si>
    <t>192/11FR</t>
  </si>
  <si>
    <t>ĐOKIĆ</t>
  </si>
  <si>
    <t>211/11FR</t>
  </si>
  <si>
    <t>ANITA</t>
  </si>
  <si>
    <t>FENCAROŠ</t>
  </si>
  <si>
    <t>53/11FR</t>
  </si>
  <si>
    <t>BOJANA</t>
  </si>
  <si>
    <t>GAJIĆ</t>
  </si>
  <si>
    <t>153/10FR</t>
  </si>
  <si>
    <t>PREDRAG</t>
  </si>
  <si>
    <t>GAVRIĆ</t>
  </si>
  <si>
    <t>250/11FR</t>
  </si>
  <si>
    <t>29/11FR</t>
  </si>
  <si>
    <t>GLIŠIĆ</t>
  </si>
  <si>
    <t>4/11FR</t>
  </si>
  <si>
    <t>IGOR</t>
  </si>
  <si>
    <t>GOJKOV</t>
  </si>
  <si>
    <t>155/10FR</t>
  </si>
  <si>
    <t>NEMANJA</t>
  </si>
  <si>
    <t>GOLUŠIN</t>
  </si>
  <si>
    <t>33/11FR</t>
  </si>
  <si>
    <t>GRBIĆ</t>
  </si>
  <si>
    <t>179/11FR</t>
  </si>
  <si>
    <t>GREGORIĆ</t>
  </si>
  <si>
    <t>25/11FR</t>
  </si>
  <si>
    <t>GREJIĆ</t>
  </si>
  <si>
    <t>194/11FR</t>
  </si>
  <si>
    <t>GRUJIČIĆ</t>
  </si>
  <si>
    <t>74/11FR</t>
  </si>
  <si>
    <t>HAJDUK</t>
  </si>
  <si>
    <t>62/11FR</t>
  </si>
  <si>
    <t>MARTINA</t>
  </si>
  <si>
    <t>HROMČIK</t>
  </si>
  <si>
    <t>47/11FR</t>
  </si>
  <si>
    <t>IVANČEVIĆ</t>
  </si>
  <si>
    <t>3/11FR</t>
  </si>
  <si>
    <t>TANJA</t>
  </si>
  <si>
    <t>JAKŠIĆ</t>
  </si>
  <si>
    <t>DUŠICA</t>
  </si>
  <si>
    <t>227/11FR</t>
  </si>
  <si>
    <t>VERA</t>
  </si>
  <si>
    <t>JANKOVIĆ KOVAČEVIĆ</t>
  </si>
  <si>
    <t>214/10FR</t>
  </si>
  <si>
    <t>JELAČA</t>
  </si>
  <si>
    <t>17/11FR</t>
  </si>
  <si>
    <t>244/11FR</t>
  </si>
  <si>
    <t>216/11FR</t>
  </si>
  <si>
    <t>DANIJEL</t>
  </si>
  <si>
    <t>JOVIN</t>
  </si>
  <si>
    <t>238/11FR</t>
  </si>
  <si>
    <t>DIJANA</t>
  </si>
  <si>
    <t>KAČAVENDA</t>
  </si>
  <si>
    <t>218/11FR</t>
  </si>
  <si>
    <t>KANKARAŠ</t>
  </si>
  <si>
    <t>134/10FR</t>
  </si>
  <si>
    <t>KANTARAS</t>
  </si>
  <si>
    <t>53/09FR</t>
  </si>
  <si>
    <t>Kapur</t>
  </si>
  <si>
    <t>144/11FR</t>
  </si>
  <si>
    <t>MILANA</t>
  </si>
  <si>
    <t>KARAĆ</t>
  </si>
  <si>
    <t>20/11FR</t>
  </si>
  <si>
    <t>VANJA</t>
  </si>
  <si>
    <t>KARAN</t>
  </si>
  <si>
    <t>225/13FR</t>
  </si>
  <si>
    <t>KAZANOVIĆ</t>
  </si>
  <si>
    <t>32/11FR</t>
  </si>
  <si>
    <t>JOŽEF</t>
  </si>
  <si>
    <t>KEREKEŠ</t>
  </si>
  <si>
    <t>11/11FR</t>
  </si>
  <si>
    <t>KOJIĆ</t>
  </si>
  <si>
    <t>2/11FR</t>
  </si>
  <si>
    <t>KONSTANTINOVIĆ</t>
  </si>
  <si>
    <t>42/11FR</t>
  </si>
  <si>
    <t>KORDIĆ</t>
  </si>
  <si>
    <t>59/11TR</t>
  </si>
  <si>
    <t>KORICA</t>
  </si>
  <si>
    <t>215/10FR</t>
  </si>
  <si>
    <t>DUBRAVKA</t>
  </si>
  <si>
    <t>KORUGA</t>
  </si>
  <si>
    <t xml:space="preserve">293/07FR  </t>
  </si>
  <si>
    <t>KOVAČ</t>
  </si>
  <si>
    <t>15/11FR</t>
  </si>
  <si>
    <t>KOVAČEVIĆ</t>
  </si>
  <si>
    <t>253/10FR</t>
  </si>
  <si>
    <t>KRAGOVIĆ</t>
  </si>
  <si>
    <t>195/10FR</t>
  </si>
  <si>
    <t>NIKOLA</t>
  </si>
  <si>
    <t>KRIVOKUĆA</t>
  </si>
  <si>
    <t>182/11FR</t>
  </si>
  <si>
    <t>KUŠIĆ</t>
  </si>
  <si>
    <t xml:space="preserve">182/07FR  </t>
  </si>
  <si>
    <t>LAGUMDŽIJA</t>
  </si>
  <si>
    <t>241/11FR</t>
  </si>
  <si>
    <t>DUNJA</t>
  </si>
  <si>
    <t>LAZIĆ</t>
  </si>
  <si>
    <t>63/10FR</t>
  </si>
  <si>
    <t>LEĐENAC</t>
  </si>
  <si>
    <t>223/13fr</t>
  </si>
  <si>
    <t>LJEŠTAK</t>
  </si>
  <si>
    <t>31/11FR</t>
  </si>
  <si>
    <t>MAČKIĆ</t>
  </si>
  <si>
    <t>203/10FR</t>
  </si>
  <si>
    <t>MAJKIĆ</t>
  </si>
  <si>
    <t>34/11FR</t>
  </si>
  <si>
    <t>MALINOVIĆ</t>
  </si>
  <si>
    <t>111/11FR</t>
  </si>
  <si>
    <t>MARINKOVIĆ</t>
  </si>
  <si>
    <t>45/11FR</t>
  </si>
  <si>
    <t>243/11FR</t>
  </si>
  <si>
    <t>MARTINOV</t>
  </si>
  <si>
    <t>60/11FR</t>
  </si>
  <si>
    <t>MARTINOVIĆ</t>
  </si>
  <si>
    <t>116/11FR</t>
  </si>
  <si>
    <t>MATIĆ</t>
  </si>
  <si>
    <t>142/11FR</t>
  </si>
  <si>
    <t>MATIJAŠEVIĆ</t>
  </si>
  <si>
    <t>78/11FR</t>
  </si>
  <si>
    <t>MIHAJLOVIĆ</t>
  </si>
  <si>
    <t>205/11FR</t>
  </si>
  <si>
    <t>MARJAN</t>
  </si>
  <si>
    <t>MIJAILOVIĆ</t>
  </si>
  <si>
    <t>35/11FR</t>
  </si>
  <si>
    <t>MIJATOV</t>
  </si>
  <si>
    <t>69/10FR</t>
  </si>
  <si>
    <t>SLAVIŠA</t>
  </si>
  <si>
    <t>MILETIĆ</t>
  </si>
  <si>
    <t>8/11FR</t>
  </si>
  <si>
    <t>MILIĆ</t>
  </si>
  <si>
    <t>245/11fr</t>
  </si>
  <si>
    <t>MILOVAC</t>
  </si>
  <si>
    <t>188/11FR</t>
  </si>
  <si>
    <t>TEODORA</t>
  </si>
  <si>
    <t>MIROSAVLJEV</t>
  </si>
  <si>
    <t>96/11FR</t>
  </si>
  <si>
    <t>SABINA</t>
  </si>
  <si>
    <t>MIŠIĆ</t>
  </si>
  <si>
    <t>12/11TR</t>
  </si>
  <si>
    <t>MIŠKIV</t>
  </si>
  <si>
    <t>139/11FR</t>
  </si>
  <si>
    <t>NAKOMČIĆ</t>
  </si>
  <si>
    <t>252/11FR</t>
  </si>
  <si>
    <t>NOVAKOVIĆ</t>
  </si>
  <si>
    <t>101/11FR</t>
  </si>
  <si>
    <t>231/10FR</t>
  </si>
  <si>
    <t>ANITA-JOZEFINA</t>
  </si>
  <si>
    <t>OSTOJIĆ</t>
  </si>
  <si>
    <t>169/11FR</t>
  </si>
  <si>
    <t>BOGDAN</t>
  </si>
  <si>
    <t>PAJIĆ</t>
  </si>
  <si>
    <t>28/11FR</t>
  </si>
  <si>
    <t>PETRA</t>
  </si>
  <si>
    <t>PANIĆ</t>
  </si>
  <si>
    <t>81/11FR</t>
  </si>
  <si>
    <t>PANTELIN</t>
  </si>
  <si>
    <t>146/11FR</t>
  </si>
  <si>
    <t>PAVKOV</t>
  </si>
  <si>
    <t>77/11FR</t>
  </si>
  <si>
    <t>PAVLIČ</t>
  </si>
  <si>
    <t>83/11FR</t>
  </si>
  <si>
    <t>PERIĆ</t>
  </si>
  <si>
    <t>59/11FR</t>
  </si>
  <si>
    <t>214/11FR</t>
  </si>
  <si>
    <t>BOŠKO</t>
  </si>
  <si>
    <t>94/11FR</t>
  </si>
  <si>
    <t>PODRAŠČANIN</t>
  </si>
  <si>
    <t>12/11FR</t>
  </si>
  <si>
    <t>POGRMIĆ</t>
  </si>
  <si>
    <t>98/11FR</t>
  </si>
  <si>
    <t>POPOVIĆ</t>
  </si>
  <si>
    <t>166/11FR</t>
  </si>
  <si>
    <t>215/13FR</t>
  </si>
  <si>
    <t>PREMOVIĆ</t>
  </si>
  <si>
    <t>152/11FR</t>
  </si>
  <si>
    <t>PUAČ</t>
  </si>
  <si>
    <t>13/11FR</t>
  </si>
  <si>
    <t>PUPAVAC</t>
  </si>
  <si>
    <t>265/09FR</t>
  </si>
  <si>
    <t>Uglješa</t>
  </si>
  <si>
    <t>85/11FR</t>
  </si>
  <si>
    <t>RADMILA</t>
  </si>
  <si>
    <t>RADOJČIN</t>
  </si>
  <si>
    <t>26/11FR</t>
  </si>
  <si>
    <t>RADOSAV</t>
  </si>
  <si>
    <t>126/11FR</t>
  </si>
  <si>
    <t>RADOSAVLJEVIĆ</t>
  </si>
  <si>
    <t>43/11FR</t>
  </si>
  <si>
    <t>RAJAČIĆ</t>
  </si>
  <si>
    <t>271/10FR</t>
  </si>
  <si>
    <t>SLAĐANA</t>
  </si>
  <si>
    <t>RALEVIĆ</t>
  </si>
  <si>
    <t>185/10FR</t>
  </si>
  <si>
    <t>MILE</t>
  </si>
  <si>
    <t>RODIĆ</t>
  </si>
  <si>
    <t>81/08FR</t>
  </si>
  <si>
    <t>Ksenija</t>
  </si>
  <si>
    <t>Roganović</t>
  </si>
  <si>
    <t>5/11FR</t>
  </si>
  <si>
    <t>ROKSANDIĆ</t>
  </si>
  <si>
    <t>33/10</t>
  </si>
  <si>
    <t>DAJANA</t>
  </si>
  <si>
    <t>RUKAVINA</t>
  </si>
  <si>
    <t>247/09FR</t>
  </si>
  <si>
    <t>Samardžija</t>
  </si>
  <si>
    <t>210/10</t>
  </si>
  <si>
    <t>SABO</t>
  </si>
  <si>
    <t>38/11FR</t>
  </si>
  <si>
    <t>SERDAR</t>
  </si>
  <si>
    <t>19/11FR</t>
  </si>
  <si>
    <t>SIMEUNOVIĆ</t>
  </si>
  <si>
    <t>63/11FR</t>
  </si>
  <si>
    <t>SMILJANIĆ</t>
  </si>
  <si>
    <t>241/09FR</t>
  </si>
  <si>
    <t>Sovilj</t>
  </si>
  <si>
    <t>105/11FR</t>
  </si>
  <si>
    <t>SPASOJEVIĆ</t>
  </si>
  <si>
    <t>183/11FR</t>
  </si>
  <si>
    <t>STANOJEVIĆ</t>
  </si>
  <si>
    <t>103/10FR</t>
  </si>
  <si>
    <t>STEVANOV</t>
  </si>
  <si>
    <t>91/11FR</t>
  </si>
  <si>
    <t>ILIJA</t>
  </si>
  <si>
    <t>STJEPIĆ</t>
  </si>
  <si>
    <t>219/13FR</t>
  </si>
  <si>
    <t>STOJAKOVIĆ</t>
  </si>
  <si>
    <t>103/11FR</t>
  </si>
  <si>
    <t>SVIRČEV</t>
  </si>
  <si>
    <t>194/10FR</t>
  </si>
  <si>
    <t>SVORCAN</t>
  </si>
  <si>
    <t>39/11FR</t>
  </si>
  <si>
    <t>JADRANKA</t>
  </si>
  <si>
    <t>ŠARIĆ</t>
  </si>
  <si>
    <t>212/11FR</t>
  </si>
  <si>
    <t>ŠOJIĆ</t>
  </si>
  <si>
    <t>164/11FR</t>
  </si>
  <si>
    <t>DANIEL</t>
  </si>
  <si>
    <t>ŠTEKOVIĆ</t>
  </si>
  <si>
    <t>240/08FR</t>
  </si>
  <si>
    <t>Tegeltija</t>
  </si>
  <si>
    <t>112/11FR</t>
  </si>
  <si>
    <t>TEODOROVIĆ</t>
  </si>
  <si>
    <t>19/11PI</t>
  </si>
  <si>
    <t>TEREK</t>
  </si>
  <si>
    <t>126/10FR</t>
  </si>
  <si>
    <t>TOMAŠEVIĆ</t>
  </si>
  <si>
    <t>228/11FR</t>
  </si>
  <si>
    <t>DAMJAN</t>
  </si>
  <si>
    <t>VARNIČIĆ</t>
  </si>
  <si>
    <t>66/11FR</t>
  </si>
  <si>
    <t>BORISLAVA</t>
  </si>
  <si>
    <t>VEJIN</t>
  </si>
  <si>
    <t>86/11FR</t>
  </si>
  <si>
    <t>EMANUELA</t>
  </si>
  <si>
    <t>VELEVSKI</t>
  </si>
  <si>
    <t>55/11FR</t>
  </si>
  <si>
    <t>16/11FR</t>
  </si>
  <si>
    <t>VELIMIROVIĆ</t>
  </si>
  <si>
    <t>142/10FR</t>
  </si>
  <si>
    <t>VOJINOVIĆ</t>
  </si>
  <si>
    <t>51/11FR</t>
  </si>
  <si>
    <t>GORANA</t>
  </si>
  <si>
    <t>VOLAŠ</t>
  </si>
  <si>
    <t>197/11FR</t>
  </si>
  <si>
    <t>VUČKOV</t>
  </si>
  <si>
    <t>163/11FR</t>
  </si>
  <si>
    <t>110/11FR</t>
  </si>
  <si>
    <t>VUK</t>
  </si>
  <si>
    <t>36/11FR</t>
  </si>
  <si>
    <t>31/11TH</t>
  </si>
  <si>
    <t>MARINELA</t>
  </si>
  <si>
    <t>ZARIĆ</t>
  </si>
  <si>
    <t>249/10FR</t>
  </si>
  <si>
    <t>ZELIĆ</t>
  </si>
  <si>
    <t>41/11FR</t>
  </si>
  <si>
    <t>129/11FR</t>
  </si>
  <si>
    <t>MARKO</t>
  </si>
  <si>
    <t>ZUKIĆ</t>
  </si>
  <si>
    <t>Ime</t>
  </si>
  <si>
    <t>1V</t>
  </si>
  <si>
    <t>7+4 (2+0)</t>
  </si>
  <si>
    <t>8+0 (1+0)</t>
  </si>
  <si>
    <t>5+0 (1+0)</t>
  </si>
  <si>
    <t>9+0 (1+0)</t>
  </si>
  <si>
    <t>8+2 (2+1R)</t>
  </si>
  <si>
    <t>11+0 (6+0)</t>
  </si>
  <si>
    <t>2+0</t>
  </si>
  <si>
    <t>1+0</t>
  </si>
  <si>
    <t>3+0 (1+0)</t>
  </si>
  <si>
    <t>12+7 (1+0)</t>
  </si>
  <si>
    <t>10+0 (1+0)</t>
  </si>
  <si>
    <t>9+4 (3+0)</t>
  </si>
  <si>
    <t>5+0</t>
  </si>
  <si>
    <t>6+7 (1+0)</t>
  </si>
  <si>
    <t>9+8 (1+3R)</t>
  </si>
  <si>
    <t>1+0 (1)</t>
  </si>
  <si>
    <t>9+6 (5+4R**)</t>
  </si>
  <si>
    <t>3+0</t>
  </si>
  <si>
    <t>6+1</t>
  </si>
  <si>
    <t>9+5 (1+0)</t>
  </si>
  <si>
    <t>9+4</t>
  </si>
  <si>
    <t>11+8 (2+0)</t>
  </si>
  <si>
    <t>8+2 (5+0)</t>
  </si>
  <si>
    <t>9+0</t>
  </si>
  <si>
    <t>9+7 (1+2R)</t>
  </si>
  <si>
    <t>11+7 (3+0)</t>
  </si>
  <si>
    <t>5+0 (3+0)</t>
  </si>
  <si>
    <t>1+1</t>
  </si>
  <si>
    <t>6+5</t>
  </si>
  <si>
    <t>6+6 (2+0)</t>
  </si>
  <si>
    <t>10+7 (1+2R)</t>
  </si>
  <si>
    <t>9+0 (5+0)</t>
  </si>
  <si>
    <t>8+1 (1+0)</t>
  </si>
  <si>
    <t>2+1</t>
  </si>
  <si>
    <t>9+8 (5+0)</t>
  </si>
  <si>
    <t>4+0</t>
  </si>
  <si>
    <t>10+0</t>
  </si>
  <si>
    <t>8+6 (5+0)</t>
  </si>
  <si>
    <t>10+0 (2+0)</t>
  </si>
  <si>
    <t>9+0 (2+0)</t>
  </si>
  <si>
    <t>9+2</t>
  </si>
  <si>
    <t>4+1 (2+0)</t>
  </si>
  <si>
    <t>9+3</t>
  </si>
  <si>
    <t>4+0 (3+0)</t>
  </si>
  <si>
    <t>9+9 (2+0)</t>
  </si>
  <si>
    <t>7+6 (5+0)</t>
  </si>
  <si>
    <t>8+0 (5+0)</t>
  </si>
  <si>
    <t>177/08FR</t>
  </si>
  <si>
    <t>2+0 (1+0)</t>
  </si>
  <si>
    <t>10+7 (1)</t>
  </si>
  <si>
    <t>12+8 (3+2R)</t>
  </si>
  <si>
    <t>13+9 (7+6R)</t>
  </si>
  <si>
    <t>11+10 (3+2R)</t>
  </si>
  <si>
    <t>13+10 (8+9R***)</t>
  </si>
  <si>
    <t>12+7 (2+0)</t>
  </si>
  <si>
    <t>8+7 (1+0)</t>
  </si>
  <si>
    <t>12+0</t>
  </si>
  <si>
    <t>10+9 (3+0)</t>
  </si>
  <si>
    <t>13+9 (5+6R**)</t>
  </si>
  <si>
    <t>13+7 (1+0)</t>
  </si>
  <si>
    <t>13+6 (4+0)</t>
  </si>
  <si>
    <t>9+3 (1+0)</t>
  </si>
  <si>
    <t>12+6 (5+0)</t>
  </si>
  <si>
    <t>11+8 (3+0)</t>
  </si>
  <si>
    <t>11+7 (3+3R)</t>
  </si>
  <si>
    <t>10+7 (2+0)</t>
  </si>
  <si>
    <t>12+6 (5+1R)</t>
  </si>
  <si>
    <t>12+9 (5+7R*)</t>
  </si>
  <si>
    <t>10+9 (5+4R*)</t>
  </si>
  <si>
    <t>12+8 (6+4R)</t>
  </si>
  <si>
    <t>11+8 (7+3R)</t>
  </si>
  <si>
    <t>12+10 (8+7R**)</t>
  </si>
  <si>
    <t>13+8 (1+0)</t>
  </si>
  <si>
    <t>9+4 (1+0)</t>
  </si>
  <si>
    <t>5+4 (2+0)</t>
  </si>
  <si>
    <t>11+7 (6+2R)</t>
  </si>
  <si>
    <t>10+7 (5+3R)</t>
  </si>
  <si>
    <t>11+9 (8+1R*)</t>
  </si>
  <si>
    <t>9+9 (5+0)</t>
  </si>
  <si>
    <t>11+9 (1+0)</t>
  </si>
  <si>
    <t>10+8 (8+1R)</t>
  </si>
  <si>
    <t>11+9 (1+1R*)</t>
  </si>
  <si>
    <t>11+9 (6+3R*)</t>
  </si>
  <si>
    <t>12+7 (8+0)</t>
  </si>
  <si>
    <t>10+7</t>
  </si>
  <si>
    <t>10+10</t>
  </si>
  <si>
    <t>10+8 (5+0)</t>
  </si>
  <si>
    <t>10+8 (6+7R****)</t>
  </si>
  <si>
    <t>12+8 (10+0)</t>
  </si>
  <si>
    <t>10+6 (2+1R)</t>
  </si>
  <si>
    <t>11+8 (8+4R)</t>
  </si>
  <si>
    <t>12+5 (7+1R)</t>
  </si>
  <si>
    <t>12+8 (2+0)</t>
  </si>
  <si>
    <t>11+6</t>
  </si>
  <si>
    <t>6+0 (1+0)</t>
  </si>
  <si>
    <t>10+7 (3+2R)</t>
  </si>
  <si>
    <t>11+7 (1+3R)</t>
  </si>
  <si>
    <t>11+1 (3+0)</t>
  </si>
  <si>
    <t>12+0 (5+0)</t>
  </si>
  <si>
    <t>10+7 (2+1R)</t>
  </si>
  <si>
    <t>13+8 (5+5R)</t>
  </si>
  <si>
    <t>12+8 (6+7R****)</t>
  </si>
  <si>
    <t>9+6 (2+0)</t>
  </si>
  <si>
    <t>11+0 (6+0)DEJINO PRIS</t>
  </si>
  <si>
    <t>12+8 (3+3R)</t>
  </si>
  <si>
    <t>10+4 (1R)</t>
  </si>
  <si>
    <t>11+1 (1+0)</t>
  </si>
  <si>
    <t>6+1 (1+0)</t>
  </si>
  <si>
    <t>10+5 (2+0)</t>
  </si>
  <si>
    <t>DOLASCI (AKTIVNOST)</t>
  </si>
  <si>
    <t>VELIN</t>
  </si>
  <si>
    <t>jovan</t>
  </si>
  <si>
    <t>Napomena: Studenti koji imaju 16 i više bodova su položili kolokvijum.</t>
  </si>
  <si>
    <t>Napomena: Studenti koji su sakupili 28 i više predispitnih bodova imaju pravo da izađu na ispit.</t>
  </si>
  <si>
    <t>Rezultati kolokvijuma iz Finansijskom menadžmenta  - 05.09.2014.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</si>
</sst>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>
        <color theme="4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>
        <color theme="4"/>
      </right>
      <top>
        <color indexed="63"/>
      </top>
      <bottom style="thin"/>
    </border>
    <border>
      <left style="thin">
        <color theme="4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15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6" fillId="0" borderId="10" xfId="53" applyFont="1" applyBorder="1" applyAlignment="1" applyProtection="1">
      <alignment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1" xfId="53" applyFont="1" applyBorder="1" applyAlignment="1" applyProtection="1">
      <alignment wrapText="1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9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>
      <alignment/>
    </xf>
    <xf numFmtId="0" fontId="6" fillId="0" borderId="19" xfId="53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1" xfId="0" applyFont="1" applyBorder="1" applyAlignment="1">
      <alignment wrapText="1"/>
    </xf>
    <xf numFmtId="0" fontId="0" fillId="0" borderId="21" xfId="0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right" vertical="center" wrapText="1"/>
    </xf>
    <xf numFmtId="0" fontId="6" fillId="0" borderId="20" xfId="53" applyFont="1" applyBorder="1" applyAlignment="1" applyProtection="1">
      <alignment wrapText="1"/>
      <protection/>
    </xf>
    <xf numFmtId="0" fontId="1" fillId="0" borderId="11" xfId="53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wrapText="1"/>
    </xf>
    <xf numFmtId="0" fontId="1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23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6" fillId="32" borderId="10" xfId="53" applyFont="1" applyFill="1" applyBorder="1" applyAlignment="1" applyProtection="1">
      <alignment wrapText="1"/>
      <protection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NumberFormat="1" applyFont="1" applyFill="1" applyBorder="1" applyAlignment="1">
      <alignment/>
    </xf>
    <xf numFmtId="0" fontId="1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24" xfId="0" applyFont="1" applyFill="1" applyBorder="1" applyAlignment="1">
      <alignment/>
    </xf>
    <xf numFmtId="0" fontId="0" fillId="32" borderId="25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7" xfId="0" applyNumberFormat="1" applyFont="1" applyFill="1" applyBorder="1" applyAlignment="1">
      <alignment/>
    </xf>
    <xf numFmtId="0" fontId="1" fillId="32" borderId="26" xfId="0" applyNumberFormat="1" applyFont="1" applyFill="1" applyBorder="1" applyAlignment="1">
      <alignment horizontal="center"/>
    </xf>
    <xf numFmtId="0" fontId="0" fillId="32" borderId="19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1" fillId="32" borderId="10" xfId="0" applyNumberFormat="1" applyFont="1" applyFill="1" applyBorder="1" applyAlignment="1">
      <alignment/>
    </xf>
    <xf numFmtId="0" fontId="1" fillId="32" borderId="23" xfId="0" applyNumberFormat="1" applyFont="1" applyFill="1" applyBorder="1" applyAlignment="1">
      <alignment horizontal="center"/>
    </xf>
    <xf numFmtId="0" fontId="6" fillId="32" borderId="19" xfId="53" applyFont="1" applyFill="1" applyBorder="1" applyAlignment="1" applyProtection="1">
      <alignment wrapText="1"/>
      <protection/>
    </xf>
    <xf numFmtId="0" fontId="1" fillId="32" borderId="21" xfId="0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0" fillId="32" borderId="23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M%202011-2012-%20DEJ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ak na godini"/>
      <sheetName val="Sheet1"/>
      <sheetName val="Sheet2"/>
      <sheetName val="Sheet3"/>
    </sheetNames>
    <sheetDataSet>
      <sheetData sheetId="0">
        <row r="172">
          <cell r="J172">
            <v>8</v>
          </cell>
        </row>
        <row r="173">
          <cell r="J173">
            <v>7</v>
          </cell>
        </row>
        <row r="174">
          <cell r="J174">
            <v>22</v>
          </cell>
        </row>
        <row r="175">
          <cell r="J175">
            <v>23</v>
          </cell>
        </row>
        <row r="176">
          <cell r="J176">
            <v>0</v>
          </cell>
        </row>
        <row r="177">
          <cell r="J177">
            <v>28</v>
          </cell>
        </row>
        <row r="178">
          <cell r="J178">
            <v>37</v>
          </cell>
        </row>
        <row r="179">
          <cell r="J179">
            <v>0</v>
          </cell>
        </row>
        <row r="180">
          <cell r="J180">
            <v>12</v>
          </cell>
        </row>
        <row r="182">
          <cell r="J182">
            <v>0</v>
          </cell>
        </row>
        <row r="183">
          <cell r="J183">
            <v>0</v>
          </cell>
        </row>
        <row r="184">
          <cell r="J184">
            <v>5</v>
          </cell>
        </row>
        <row r="185">
          <cell r="J185">
            <v>10</v>
          </cell>
        </row>
        <row r="186">
          <cell r="J186">
            <v>10</v>
          </cell>
        </row>
        <row r="187">
          <cell r="J187">
            <v>0</v>
          </cell>
        </row>
        <row r="188">
          <cell r="J188">
            <v>34</v>
          </cell>
        </row>
        <row r="189">
          <cell r="J189">
            <v>8</v>
          </cell>
        </row>
        <row r="190">
          <cell r="J190">
            <v>0</v>
          </cell>
        </row>
        <row r="191">
          <cell r="J191">
            <v>21</v>
          </cell>
        </row>
        <row r="192">
          <cell r="J192">
            <v>9</v>
          </cell>
        </row>
        <row r="193">
          <cell r="J193">
            <v>7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9</v>
          </cell>
        </row>
        <row r="197">
          <cell r="J197">
            <v>0</v>
          </cell>
        </row>
        <row r="198">
          <cell r="J198">
            <v>30</v>
          </cell>
        </row>
        <row r="199">
          <cell r="J199">
            <v>48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5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29</v>
          </cell>
        </row>
        <row r="206">
          <cell r="J206">
            <v>40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1</v>
          </cell>
        </row>
        <row r="210">
          <cell r="J210">
            <v>34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1</v>
          </cell>
        </row>
        <row r="220">
          <cell r="J220">
            <v>5</v>
          </cell>
        </row>
        <row r="222">
          <cell r="J222">
            <v>0</v>
          </cell>
        </row>
        <row r="223">
          <cell r="J223">
            <v>33</v>
          </cell>
        </row>
        <row r="225">
          <cell r="J225">
            <v>0</v>
          </cell>
        </row>
        <row r="226">
          <cell r="J226">
            <v>5</v>
          </cell>
        </row>
        <row r="227">
          <cell r="J227">
            <v>5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2</v>
          </cell>
        </row>
        <row r="232">
          <cell r="J232">
            <v>0</v>
          </cell>
        </row>
        <row r="233">
          <cell r="J233">
            <v>0</v>
          </cell>
        </row>
        <row r="234">
          <cell r="J234">
            <v>5</v>
          </cell>
        </row>
        <row r="235">
          <cell r="J235">
            <v>0</v>
          </cell>
        </row>
        <row r="236">
          <cell r="J236">
            <v>11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J240">
            <v>2</v>
          </cell>
        </row>
        <row r="241">
          <cell r="J241">
            <v>10</v>
          </cell>
        </row>
        <row r="242">
          <cell r="J242">
            <v>0</v>
          </cell>
        </row>
        <row r="243">
          <cell r="J243">
            <v>6</v>
          </cell>
        </row>
        <row r="244">
          <cell r="J244">
            <v>0</v>
          </cell>
        </row>
        <row r="245">
          <cell r="J245">
            <v>0</v>
          </cell>
        </row>
        <row r="246">
          <cell r="J246">
            <v>3</v>
          </cell>
        </row>
        <row r="247">
          <cell r="J247">
            <v>28</v>
          </cell>
        </row>
        <row r="249">
          <cell r="J249">
            <v>30</v>
          </cell>
        </row>
        <row r="250">
          <cell r="J250">
            <v>0</v>
          </cell>
        </row>
        <row r="251">
          <cell r="J251">
            <v>5</v>
          </cell>
        </row>
        <row r="252">
          <cell r="J252">
            <v>5</v>
          </cell>
        </row>
        <row r="253">
          <cell r="J253">
            <v>9</v>
          </cell>
        </row>
        <row r="254">
          <cell r="J254">
            <v>16</v>
          </cell>
        </row>
        <row r="255">
          <cell r="J255">
            <v>10</v>
          </cell>
        </row>
        <row r="256">
          <cell r="J256">
            <v>3</v>
          </cell>
        </row>
        <row r="257">
          <cell r="J257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28</v>
          </cell>
        </row>
        <row r="263">
          <cell r="J263">
            <v>1</v>
          </cell>
        </row>
        <row r="264">
          <cell r="J264">
            <v>0</v>
          </cell>
        </row>
        <row r="265">
          <cell r="J265">
            <v>0</v>
          </cell>
        </row>
        <row r="266">
          <cell r="J266">
            <v>5</v>
          </cell>
        </row>
        <row r="267">
          <cell r="J267">
            <v>0</v>
          </cell>
        </row>
        <row r="268">
          <cell r="J268">
            <v>5</v>
          </cell>
        </row>
        <row r="269">
          <cell r="J269">
            <v>0</v>
          </cell>
        </row>
        <row r="270">
          <cell r="J270">
            <v>1</v>
          </cell>
        </row>
        <row r="271">
          <cell r="J271">
            <v>0</v>
          </cell>
        </row>
        <row r="272">
          <cell r="J272">
            <v>0</v>
          </cell>
        </row>
        <row r="273">
          <cell r="J273">
            <v>3</v>
          </cell>
        </row>
        <row r="274">
          <cell r="J274">
            <v>0</v>
          </cell>
        </row>
        <row r="275">
          <cell r="J275">
            <v>31</v>
          </cell>
        </row>
        <row r="276">
          <cell r="J276">
            <v>25</v>
          </cell>
        </row>
        <row r="277">
          <cell r="J277">
            <v>16</v>
          </cell>
        </row>
        <row r="279">
          <cell r="J279">
            <v>0</v>
          </cell>
        </row>
        <row r="280">
          <cell r="J280">
            <v>2</v>
          </cell>
        </row>
        <row r="281">
          <cell r="J281">
            <v>2</v>
          </cell>
        </row>
        <row r="282">
          <cell r="J282">
            <v>0</v>
          </cell>
        </row>
        <row r="283">
          <cell r="J283">
            <v>0</v>
          </cell>
        </row>
        <row r="284">
          <cell r="J284">
            <v>0</v>
          </cell>
        </row>
        <row r="285">
          <cell r="J285">
            <v>0</v>
          </cell>
        </row>
        <row r="286">
          <cell r="J286">
            <v>16</v>
          </cell>
        </row>
        <row r="287">
          <cell r="J287">
            <v>0</v>
          </cell>
        </row>
        <row r="288">
          <cell r="J288">
            <v>0</v>
          </cell>
        </row>
        <row r="289">
          <cell r="J289">
            <v>0</v>
          </cell>
        </row>
        <row r="291">
          <cell r="J291">
            <v>1</v>
          </cell>
        </row>
        <row r="292">
          <cell r="J292">
            <v>5</v>
          </cell>
        </row>
        <row r="293">
          <cell r="J293">
            <v>4</v>
          </cell>
        </row>
        <row r="294">
          <cell r="J294">
            <v>0</v>
          </cell>
        </row>
        <row r="295">
          <cell r="J295">
            <v>0</v>
          </cell>
        </row>
        <row r="296">
          <cell r="J296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4:L403" totalsRowShown="0">
  <autoFilter ref="A4:L403"/>
  <tableColumns count="12">
    <tableColumn id="1" name="Indeks"/>
    <tableColumn id="3" name="Prezime"/>
    <tableColumn id="12" name="Ime"/>
    <tableColumn id="13" name="DOLASCI (AKTIVNOST)"/>
    <tableColumn id="4" name="Prisustvo"/>
    <tableColumn id="5" name="Aktivnost"/>
    <tableColumn id="6" name="Kolokvijum"/>
    <tableColumn id="7" name="Seminarski"/>
    <tableColumn id="8" name="PO"/>
    <tableColumn id="9" name="ZI"/>
    <tableColumn id="10" name="Ukupno"/>
    <tableColumn id="11" name="Ocen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102%2F10FR" TargetMode="External" /><Relationship Id="rId2" Type="http://schemas.openxmlformats.org/officeDocument/2006/relationships/hyperlink" Target="http://www.vps.ns.ac.rs/sr/provera-prodataka-studenta.1.169.html?action=check&amp;brIndeksa=88%2F10FR" TargetMode="External" /><Relationship Id="rId3" Type="http://schemas.openxmlformats.org/officeDocument/2006/relationships/hyperlink" Target="http://www.vps.ns.ac.rs/sr/provera-prodataka-studenta.1.169.html?action=check&amp;brIndeksa=290%2F09FR" TargetMode="External" /><Relationship Id="rId4" Type="http://schemas.openxmlformats.org/officeDocument/2006/relationships/hyperlink" Target="http://www.vps.ns.ac.rs/sr/provera-prodataka-studenta.1.169.html?action=check&amp;brIndeksa=45%2F10FR" TargetMode="External" /><Relationship Id="rId5" Type="http://schemas.openxmlformats.org/officeDocument/2006/relationships/hyperlink" Target="http://www.vps.ns.ac.rs/sr/provera-prodataka-studenta.1.169.html?action=check&amp;brIndeksa=87%2F10FR" TargetMode="External" /><Relationship Id="rId6" Type="http://schemas.openxmlformats.org/officeDocument/2006/relationships/hyperlink" Target="http://www.vps.ns.ac.rs/sr/provera-prodataka-studenta.1.169.html?action=check&amp;brIndeksa=81%2F10FR" TargetMode="External" /><Relationship Id="rId7" Type="http://schemas.openxmlformats.org/officeDocument/2006/relationships/hyperlink" Target="http://www.vps.ns.ac.rs/sr/provera-prodataka-studenta.1.169.html?action=check&amp;brIndeksa=198%2F09FR" TargetMode="External" /><Relationship Id="rId8" Type="http://schemas.openxmlformats.org/officeDocument/2006/relationships/hyperlink" Target="http://www.vps.ns.ac.rs/sr/provera-prodataka-studenta.1.169.html?action=check&amp;brIndeksa=10%2F10FR" TargetMode="External" /><Relationship Id="rId9" Type="http://schemas.openxmlformats.org/officeDocument/2006/relationships/hyperlink" Target="http://www.vps.ns.ac.rs/sr/provera-prodataka-studenta.1.169.html?action=check&amp;brIndeksa=174%2F10FR" TargetMode="External" /><Relationship Id="rId10" Type="http://schemas.openxmlformats.org/officeDocument/2006/relationships/hyperlink" Target="http://www.vps.ns.ac.rs/sr/provera-prodataka-studenta.1.169.html?action=check&amp;brIndeksa=117%2F10FR" TargetMode="External" /><Relationship Id="rId11" Type="http://schemas.openxmlformats.org/officeDocument/2006/relationships/hyperlink" Target="http://www.vps.ns.ac.rs/sr/provera-prodataka-studenta.1.169.html?action=check&amp;brIndeksa=323%2F10FR" TargetMode="External" /><Relationship Id="rId12" Type="http://schemas.openxmlformats.org/officeDocument/2006/relationships/hyperlink" Target="http://www.vps.ns.ac.rs/sr/provera-prodataka-studenta.1.169.html?action=check&amp;brIndeksa=228%2F10FR" TargetMode="External" /><Relationship Id="rId13" Type="http://schemas.openxmlformats.org/officeDocument/2006/relationships/hyperlink" Target="http://www.vps.ns.ac.rs/sr/provera-prodataka-studenta.1.169.html?action=check&amp;brIndeksa=272%2F12FR" TargetMode="External" /><Relationship Id="rId14" Type="http://schemas.openxmlformats.org/officeDocument/2006/relationships/hyperlink" Target="http://www.vps.ns.ac.rs/sr/provera-prodataka-studenta.1.169.html?action=check&amp;brIndeksa=67%2F10FR" TargetMode="External" /><Relationship Id="rId15" Type="http://schemas.openxmlformats.org/officeDocument/2006/relationships/hyperlink" Target="http://www.vps.ns.ac.rs/sr/provera-prodataka-studenta.1.169.html?action=check&amp;brIndeksa=192%2F10FR" TargetMode="External" /><Relationship Id="rId16" Type="http://schemas.openxmlformats.org/officeDocument/2006/relationships/hyperlink" Target="http://www.vps.ns.ac.rs/sr/provera-prodataka-studenta.1.169.html?action=check&amp;brIndeksa=218%2F10FR" TargetMode="External" /><Relationship Id="rId17" Type="http://schemas.openxmlformats.org/officeDocument/2006/relationships/hyperlink" Target="http://www.vps.ns.ac.rs/sr/provera-prodataka-studenta.1.169.html?action=check&amp;brIndeksa=8%2F09FR" TargetMode="External" /><Relationship Id="rId18" Type="http://schemas.openxmlformats.org/officeDocument/2006/relationships/hyperlink" Target="http://www.vps.ns.ac.rs/sr/provera-prodataka-studenta.1.169.html?action=check&amp;brIndeksa=28%2F10FR" TargetMode="External" /><Relationship Id="rId19" Type="http://schemas.openxmlformats.org/officeDocument/2006/relationships/hyperlink" Target="http://www.vps.ns.ac.rs/sr/provera-prodataka-studenta.1.169.html?action=check&amp;brIndeksa=112%2F10FR" TargetMode="External" /><Relationship Id="rId20" Type="http://schemas.openxmlformats.org/officeDocument/2006/relationships/hyperlink" Target="http://www.vps.ns.ac.rs/sr/provera-prodataka-studenta.1.169.html?action=check&amp;brIndeksa=199%2F09FR" TargetMode="External" /><Relationship Id="rId21" Type="http://schemas.openxmlformats.org/officeDocument/2006/relationships/hyperlink" Target="http://www.vps.ns.ac.rs/sr/provera-prodataka-studenta.1.169.html?action=check&amp;brIndeksa=101%2F10FR" TargetMode="External" /><Relationship Id="rId22" Type="http://schemas.openxmlformats.org/officeDocument/2006/relationships/hyperlink" Target="http://www.vps.ns.ac.rs/sr/provera-prodataka-studenta.1.169.html?action=check&amp;brIndeksa=72%2F10FR" TargetMode="External" /><Relationship Id="rId23" Type="http://schemas.openxmlformats.org/officeDocument/2006/relationships/hyperlink" Target="http://www.vps.ns.ac.rs/sr/provera-prodataka-studenta.1.169.html?action=check&amp;brIndeksa=114%2F10FR" TargetMode="External" /><Relationship Id="rId24" Type="http://schemas.openxmlformats.org/officeDocument/2006/relationships/hyperlink" Target="http://www.vps.ns.ac.rs/sr/provera-prodataka-studenta.1.169.html?action=check&amp;brIndeksa=94%2F10FR" TargetMode="External" /><Relationship Id="rId25" Type="http://schemas.openxmlformats.org/officeDocument/2006/relationships/hyperlink" Target="http://www.vps.ns.ac.rs/sr/provera-prodataka-studenta.1.169.html?action=check&amp;brIndeksa=232%2F09FR" TargetMode="External" /><Relationship Id="rId26" Type="http://schemas.openxmlformats.org/officeDocument/2006/relationships/hyperlink" Target="http://www.vps.ns.ac.rs/sr/provera-prodataka-studenta.1.169.html?action=check&amp;brIndeksa=75%2F10FR" TargetMode="External" /><Relationship Id="rId27" Type="http://schemas.openxmlformats.org/officeDocument/2006/relationships/hyperlink" Target="http://www.vps.ns.ac.rs/sr/provera-prodataka-studenta.1.169.html?action=check&amp;brIndeksa=218%2F09FR" TargetMode="External" /><Relationship Id="rId28" Type="http://schemas.openxmlformats.org/officeDocument/2006/relationships/hyperlink" Target="http://www.vps.ns.ac.rs/sr/provera-prodataka-studenta.1.169.html?action=check&amp;brIndeksa=118%2F10FR" TargetMode="External" /><Relationship Id="rId29" Type="http://schemas.openxmlformats.org/officeDocument/2006/relationships/hyperlink" Target="http://www.vps.ns.ac.rs/sr/provera-prodataka-studenta.1.169.html?action=check&amp;brIndeksa=70%2F10FR" TargetMode="External" /><Relationship Id="rId30" Type="http://schemas.openxmlformats.org/officeDocument/2006/relationships/hyperlink" Target="http://www.vps.ns.ac.rs/sr/provera-prodataka-studenta.1.169.html?action=check&amp;brIndeksa=17%2F10FR" TargetMode="External" /><Relationship Id="rId31" Type="http://schemas.openxmlformats.org/officeDocument/2006/relationships/hyperlink" Target="http://www.vps.ns.ac.rs/sr/provera-prodataka-studenta.1.169.html?action=check&amp;brIndeksa=99%2F09FR" TargetMode="External" /><Relationship Id="rId32" Type="http://schemas.openxmlformats.org/officeDocument/2006/relationships/hyperlink" Target="http://www.vps.ns.ac.rs/sr/provera-prodataka-studenta.1.169.html?action=check&amp;brIndeksa=144%2F09FR" TargetMode="External" /><Relationship Id="rId33" Type="http://schemas.openxmlformats.org/officeDocument/2006/relationships/hyperlink" Target="http://www.vps.ns.ac.rs/sr/provera-prodataka-studenta.1.169.html?action=check&amp;brIndeksa=193%2F10FR" TargetMode="External" /><Relationship Id="rId34" Type="http://schemas.openxmlformats.org/officeDocument/2006/relationships/hyperlink" Target="http://www.vps.ns.ac.rs/sr/provera-prodataka-studenta.1.169.html?action=check&amp;brIndeksa=3%2F10FR" TargetMode="External" /><Relationship Id="rId35" Type="http://schemas.openxmlformats.org/officeDocument/2006/relationships/hyperlink" Target="http://www.vps.ns.ac.rs/sr/provera-prodataka-studenta.1.169.html?action=check&amp;brIndeksa=51%2F09FR" TargetMode="External" /><Relationship Id="rId36" Type="http://schemas.openxmlformats.org/officeDocument/2006/relationships/hyperlink" Target="http://www.vps.ns.ac.rs/sr/provera-prodataka-studenta.1.169.html?action=check&amp;brIndeksa=226%2F10FR" TargetMode="External" /><Relationship Id="rId37" Type="http://schemas.openxmlformats.org/officeDocument/2006/relationships/hyperlink" Target="http://www.vps.ns.ac.rs/sr/provera-prodataka-studenta.1.169.html?action=check&amp;brIndeksa=291%2F10FR" TargetMode="External" /><Relationship Id="rId38" Type="http://schemas.openxmlformats.org/officeDocument/2006/relationships/hyperlink" Target="http://www.vps.ns.ac.rs/sr/provera-prodataka-studenta.1.169.html?action=check&amp;brIndeksa=22%2F10FR" TargetMode="External" /><Relationship Id="rId39" Type="http://schemas.openxmlformats.org/officeDocument/2006/relationships/hyperlink" Target="http://www.vps.ns.ac.rs/sr/provera-prodataka-studenta.1.169.html?action=check&amp;brIndeksa=219%2F10FR" TargetMode="External" /><Relationship Id="rId40" Type="http://schemas.openxmlformats.org/officeDocument/2006/relationships/hyperlink" Target="http://www.vps.ns.ac.rs/sr/provera-prodataka-studenta.1.169.html?action=check&amp;brIndeksa=197%2F10FR" TargetMode="External" /><Relationship Id="rId41" Type="http://schemas.openxmlformats.org/officeDocument/2006/relationships/hyperlink" Target="http://www.vps.ns.ac.rs/sr/provera-prodataka-studenta.1.169.html?action=check&amp;brIndeksa=308%2F10FR" TargetMode="External" /><Relationship Id="rId42" Type="http://schemas.openxmlformats.org/officeDocument/2006/relationships/hyperlink" Target="http://www.vps.ns.ac.rs/sr/provera-prodataka-studenta.1.169.html?action=check&amp;brIndeksa=89%2F10FR" TargetMode="External" /><Relationship Id="rId43" Type="http://schemas.openxmlformats.org/officeDocument/2006/relationships/hyperlink" Target="http://www.vps.ns.ac.rs/sr/provera-prodataka-studenta.1.169.html?action=check&amp;brIndeksa=238%2F10FR" TargetMode="External" /><Relationship Id="rId44" Type="http://schemas.openxmlformats.org/officeDocument/2006/relationships/hyperlink" Target="http://www.vps.ns.ac.rs/sr/provera-prodataka-studenta.1.169.html?action=check&amp;brIndeksa=67%2F10TR" TargetMode="External" /><Relationship Id="rId45" Type="http://schemas.openxmlformats.org/officeDocument/2006/relationships/hyperlink" Target="http://www.vps.ns.ac.rs/sr/provera-prodataka-studenta.1.169.html?action=check&amp;brIndeksa=62%2F10FR" TargetMode="External" /><Relationship Id="rId46" Type="http://schemas.openxmlformats.org/officeDocument/2006/relationships/hyperlink" Target="http://www.vps.ns.ac.rs/sr/provera-prodataka-studenta.1.169.html?action=check&amp;brIndeksa=197%2F08FR" TargetMode="External" /><Relationship Id="rId47" Type="http://schemas.openxmlformats.org/officeDocument/2006/relationships/hyperlink" Target="http://www.vps.ns.ac.rs/sr/provera-prodataka-studenta.1.169.html?action=check&amp;brIndeksa=90%2F10FR" TargetMode="External" /><Relationship Id="rId48" Type="http://schemas.openxmlformats.org/officeDocument/2006/relationships/hyperlink" Target="http://www.vps.ns.ac.rs/sr/provera-prodataka-studenta.1.169.html?action=check&amp;brIndeksa=261%2F07FR++" TargetMode="External" /><Relationship Id="rId49" Type="http://schemas.openxmlformats.org/officeDocument/2006/relationships/hyperlink" Target="http://www.vps.ns.ac.rs/sr/provera-prodataka-studenta.1.169.html?action=check&amp;brIndeksa=321%2F10FR" TargetMode="External" /><Relationship Id="rId50" Type="http://schemas.openxmlformats.org/officeDocument/2006/relationships/hyperlink" Target="http://www.vps.ns.ac.rs/sr/provera-prodataka-studenta.1.169.html?action=check&amp;brIndeksa=314%2F10FR" TargetMode="External" /><Relationship Id="rId51" Type="http://schemas.openxmlformats.org/officeDocument/2006/relationships/hyperlink" Target="http://www.vps.ns.ac.rs/sr/provera-prodataka-studenta.1.169.html?action=check&amp;brIndeksa=271%2F12FR" TargetMode="External" /><Relationship Id="rId52" Type="http://schemas.openxmlformats.org/officeDocument/2006/relationships/hyperlink" Target="http://www.vps.ns.ac.rs/sr/provera-prodataka-studenta.1.169.html?action=check&amp;brIndeksa=144%2F10FR" TargetMode="External" /><Relationship Id="rId53" Type="http://schemas.openxmlformats.org/officeDocument/2006/relationships/hyperlink" Target="http://www.vps.ns.ac.rs/sr/provera-prodataka-studenta.1.169.html?action=check&amp;brIndeksa=245%2F10FR" TargetMode="External" /><Relationship Id="rId54" Type="http://schemas.openxmlformats.org/officeDocument/2006/relationships/hyperlink" Target="http://www.vps.ns.ac.rs/sr/provera-prodataka-studenta.1.169.html?action=check&amp;brIndeksa=179%2F09FR" TargetMode="External" /><Relationship Id="rId55" Type="http://schemas.openxmlformats.org/officeDocument/2006/relationships/hyperlink" Target="http://www.vps.ns.ac.rs/sr/provera-prodataka-studenta.1.169.html?action=check&amp;brIndeksa=265%2F10FR" TargetMode="External" /><Relationship Id="rId56" Type="http://schemas.openxmlformats.org/officeDocument/2006/relationships/hyperlink" Target="http://www.vps.ns.ac.rs/sr/provera-prodataka-studenta.1.169.html?action=check&amp;brIndeksa=74%2F10FR" TargetMode="External" /><Relationship Id="rId57" Type="http://schemas.openxmlformats.org/officeDocument/2006/relationships/hyperlink" Target="http://www.vps.ns.ac.rs/sr/provera-prodataka-studenta.1.169.html?action=check&amp;brIndeksa=184%2F10FR" TargetMode="External" /><Relationship Id="rId58" Type="http://schemas.openxmlformats.org/officeDocument/2006/relationships/hyperlink" Target="http://www.vps.ns.ac.rs/sr/provera-prodataka-studenta.1.169.html?action=check&amp;brIndeksa=220%2F10FR" TargetMode="External" /><Relationship Id="rId59" Type="http://schemas.openxmlformats.org/officeDocument/2006/relationships/hyperlink" Target="http://www.vps.ns.ac.rs/sr/provera-prodataka-studenta.1.169.html?action=check&amp;brIndeksa=248%2F10FR" TargetMode="External" /><Relationship Id="rId60" Type="http://schemas.openxmlformats.org/officeDocument/2006/relationships/hyperlink" Target="http://www.vps.ns.ac.rs/sr/provera-prodataka-studenta.1.169.html?action=check&amp;brIndeksa=200%2F10FR" TargetMode="External" /><Relationship Id="rId61" Type="http://schemas.openxmlformats.org/officeDocument/2006/relationships/hyperlink" Target="http://www.vps.ns.ac.rs/sr/provera-prodataka-studenta.1.169.html?action=check&amp;brIndeksa=48%2F10FR" TargetMode="External" /><Relationship Id="rId62" Type="http://schemas.openxmlformats.org/officeDocument/2006/relationships/hyperlink" Target="http://www.vps.ns.ac.rs/sr/provera-prodataka-studenta.1.169.html?action=check&amp;brIndeksa=210%2F10FR" TargetMode="External" /><Relationship Id="rId63" Type="http://schemas.openxmlformats.org/officeDocument/2006/relationships/hyperlink" Target="http://www.vps.ns.ac.rs/sr/provera-prodataka-studenta.1.169.html?action=check&amp;brIndeksa=274%2F09FR" TargetMode="External" /><Relationship Id="rId64" Type="http://schemas.openxmlformats.org/officeDocument/2006/relationships/hyperlink" Target="http://www.vps.ns.ac.rs/sr/provera-prodataka-studenta.1.169.html?action=check&amp;brIndeksa=241%2F10FR" TargetMode="External" /><Relationship Id="rId65" Type="http://schemas.openxmlformats.org/officeDocument/2006/relationships/hyperlink" Target="http://www.vps.ns.ac.rs/sr/provera-prodataka-studenta.1.169.html?action=check&amp;brIndeksa=56%2F09TH" TargetMode="External" /><Relationship Id="rId66" Type="http://schemas.openxmlformats.org/officeDocument/2006/relationships/hyperlink" Target="http://www.vps.ns.ac.rs/sr/provera-prodataka-studenta.1.169.html?action=check&amp;brIndeksa=209%2F10FR" TargetMode="External" /><Relationship Id="rId67" Type="http://schemas.openxmlformats.org/officeDocument/2006/relationships/hyperlink" Target="http://www.vps.ns.ac.rs/sr/provera-prodataka-studenta.1.169.html?action=check&amp;brIndeksa=280%2F10FR" TargetMode="External" /><Relationship Id="rId68" Type="http://schemas.openxmlformats.org/officeDocument/2006/relationships/hyperlink" Target="http://www.vps.ns.ac.rs/sr/provera-prodataka-studenta.1.169.html?action=check&amp;brIndeksa=2%2F10PB" TargetMode="External" /><Relationship Id="rId69" Type="http://schemas.openxmlformats.org/officeDocument/2006/relationships/hyperlink" Target="http://www.vps.ns.ac.rs/sr/provera-prodataka-studenta.1.169.html?action=check&amp;brIndeksa=54%2F10FR" TargetMode="External" /><Relationship Id="rId70" Type="http://schemas.openxmlformats.org/officeDocument/2006/relationships/hyperlink" Target="http://www.vps.ns.ac.rs/sr/provera-prodataka-studenta.1.169.html?action=check&amp;brIndeksa=353%2F07FR++" TargetMode="External" /><Relationship Id="rId71" Type="http://schemas.openxmlformats.org/officeDocument/2006/relationships/hyperlink" Target="http://www.vps.ns.ac.rs/sr/provera-prodataka-studenta.1.169.html?action=check&amp;brIndeksa=304%2F10FR" TargetMode="External" /><Relationship Id="rId72" Type="http://schemas.openxmlformats.org/officeDocument/2006/relationships/hyperlink" Target="http://www.vps.ns.ac.rs/sr/provera-prodataka-studenta.1.169.html?action=check&amp;brIndeksa=175%2F10FR" TargetMode="External" /><Relationship Id="rId73" Type="http://schemas.openxmlformats.org/officeDocument/2006/relationships/hyperlink" Target="http://www.vps.ns.ac.rs/sr/provera-prodataka-studenta.1.169.html?action=check&amp;brIndeksa=223%2F10FR" TargetMode="External" /><Relationship Id="rId74" Type="http://schemas.openxmlformats.org/officeDocument/2006/relationships/hyperlink" Target="http://www.vps.ns.ac.rs/sr/provera-prodataka-studenta.1.169.html?action=check&amp;brIndeksa=268%2F12FR" TargetMode="External" /><Relationship Id="rId75" Type="http://schemas.openxmlformats.org/officeDocument/2006/relationships/hyperlink" Target="http://www.vps.ns.ac.rs/sr/provera-prodataka-studenta.1.169.html?action=check&amp;brIndeksa=141%2F09FR" TargetMode="External" /><Relationship Id="rId76" Type="http://schemas.openxmlformats.org/officeDocument/2006/relationships/hyperlink" Target="http://www.vps.ns.ac.rs/sr/provera-prodataka-studenta.1.169.html?action=check&amp;brIndeksa=257%2F10FR" TargetMode="External" /><Relationship Id="rId77" Type="http://schemas.openxmlformats.org/officeDocument/2006/relationships/hyperlink" Target="http://www.vps.ns.ac.rs/sr/provera-prodataka-studenta.1.169.html?action=check&amp;brIndeksa=47%2F10FR" TargetMode="External" /><Relationship Id="rId78" Type="http://schemas.openxmlformats.org/officeDocument/2006/relationships/hyperlink" Target="http://www.vps.ns.ac.rs/sr/provera-prodataka-studenta.1.169.html?action=check&amp;brIndeksa=235%2F10FR" TargetMode="External" /><Relationship Id="rId79" Type="http://schemas.openxmlformats.org/officeDocument/2006/relationships/hyperlink" Target="http://www.vps.ns.ac.rs/sr/provera-prodataka-studenta.1.169.html?action=check&amp;brIndeksa=270%2F10FR" TargetMode="External" /><Relationship Id="rId80" Type="http://schemas.openxmlformats.org/officeDocument/2006/relationships/hyperlink" Target="http://www.vps.ns.ac.rs/sr/provera-prodataka-studenta.1.169.html?action=check&amp;brIndeksa=181%2F10FR" TargetMode="External" /><Relationship Id="rId81" Type="http://schemas.openxmlformats.org/officeDocument/2006/relationships/hyperlink" Target="http://www.vps.ns.ac.rs/sr/provera-prodataka-studenta.1.169.html?action=check&amp;brIndeksa=59%2F10FR" TargetMode="External" /><Relationship Id="rId82" Type="http://schemas.openxmlformats.org/officeDocument/2006/relationships/hyperlink" Target="http://www.vps.ns.ac.rs/sr/provera-prodataka-studenta.1.169.html?action=check&amp;brIndeksa=129%2F10FR" TargetMode="External" /><Relationship Id="rId83" Type="http://schemas.openxmlformats.org/officeDocument/2006/relationships/hyperlink" Target="http://www.vps.ns.ac.rs/sr/provera-prodataka-studenta.1.169.html?action=check&amp;brIndeksa=135%2F10FR" TargetMode="External" /><Relationship Id="rId84" Type="http://schemas.openxmlformats.org/officeDocument/2006/relationships/hyperlink" Target="http://www.vps.ns.ac.rs/sr/provera-prodataka-studenta.1.169.html?action=check&amp;brIndeksa=258%2F09FR" TargetMode="External" /><Relationship Id="rId85" Type="http://schemas.openxmlformats.org/officeDocument/2006/relationships/hyperlink" Target="http://www.vps.ns.ac.rs/sr/provera-prodataka-studenta.1.169.html?action=check&amp;brIndeksa=298%2F10FR" TargetMode="External" /><Relationship Id="rId86" Type="http://schemas.openxmlformats.org/officeDocument/2006/relationships/hyperlink" Target="http://www.vps.ns.ac.rs/sr/provera-prodataka-studenta.1.169.html?action=check&amp;brIndeksa=172%2F10FR" TargetMode="External" /><Relationship Id="rId87" Type="http://schemas.openxmlformats.org/officeDocument/2006/relationships/table" Target="../tables/table1.xml" /><Relationship Id="rId8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2" sqref="J1:L16384"/>
    </sheetView>
  </sheetViews>
  <sheetFormatPr defaultColWidth="15.7109375" defaultRowHeight="16.5" customHeight="1"/>
  <cols>
    <col min="1" max="1" width="9.8515625" style="21" customWidth="1"/>
    <col min="2" max="2" width="13.8515625" style="0" customWidth="1"/>
    <col min="3" max="3" width="11.28125" style="11" customWidth="1"/>
    <col min="4" max="4" width="2.57421875" style="11" hidden="1" customWidth="1"/>
    <col min="5" max="9" width="9.8515625" style="11" customWidth="1"/>
    <col min="10" max="10" width="10.00390625" style="11" hidden="1" customWidth="1"/>
    <col min="11" max="11" width="11.140625" style="11" hidden="1" customWidth="1"/>
    <col min="12" max="12" width="8.7109375" style="0" hidden="1" customWidth="1"/>
    <col min="13" max="13" width="15.7109375" style="0" customWidth="1"/>
    <col min="14" max="14" width="27.421875" style="0" customWidth="1"/>
  </cols>
  <sheetData>
    <row r="1" spans="2:11" ht="41.25" customHeight="1">
      <c r="B1" s="118" t="s">
        <v>1239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4.25" customHeight="1">
      <c r="A2" s="21" t="s">
        <v>1237</v>
      </c>
      <c r="B2" s="120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4.25" customHeight="1">
      <c r="A3" s="21" t="s">
        <v>1238</v>
      </c>
      <c r="B3" s="73"/>
      <c r="C3" s="74"/>
      <c r="D3" s="74"/>
      <c r="E3" s="74"/>
      <c r="F3" s="74"/>
      <c r="G3" s="74"/>
      <c r="H3" s="74"/>
      <c r="I3" s="74"/>
      <c r="J3" s="74"/>
      <c r="K3" s="74"/>
    </row>
    <row r="4" spans="1:13" ht="16.5" customHeight="1">
      <c r="A4" s="35" t="s">
        <v>260</v>
      </c>
      <c r="B4" s="36" t="s">
        <v>261</v>
      </c>
      <c r="C4" s="36" t="s">
        <v>1123</v>
      </c>
      <c r="D4" s="36" t="s">
        <v>1234</v>
      </c>
      <c r="E4" s="37" t="s">
        <v>274</v>
      </c>
      <c r="F4" s="37" t="s">
        <v>275</v>
      </c>
      <c r="G4" s="37" t="s">
        <v>276</v>
      </c>
      <c r="H4" s="37" t="s">
        <v>277</v>
      </c>
      <c r="I4" s="37" t="s">
        <v>262</v>
      </c>
      <c r="J4" s="37" t="s">
        <v>263</v>
      </c>
      <c r="K4" s="37" t="s">
        <v>264</v>
      </c>
      <c r="L4" s="38" t="s">
        <v>265</v>
      </c>
      <c r="M4" s="1"/>
    </row>
    <row r="5" spans="1:13" s="17" customFormat="1" ht="16.5" customHeight="1">
      <c r="A5" s="52" t="s">
        <v>548</v>
      </c>
      <c r="B5" s="58" t="s">
        <v>549</v>
      </c>
      <c r="C5" s="24" t="s">
        <v>550</v>
      </c>
      <c r="D5" s="24"/>
      <c r="E5" s="25">
        <v>5</v>
      </c>
      <c r="F5" s="25"/>
      <c r="G5" s="27"/>
      <c r="H5" s="25"/>
      <c r="I5" s="8">
        <f aca="true" t="shared" si="0" ref="I5:I68">E5+F5+IF(G5&lt;16,0,G5)+H5</f>
        <v>5</v>
      </c>
      <c r="J5" s="25"/>
      <c r="K5" s="8">
        <f aca="true" t="shared" si="1" ref="K5:K68">I5+J5</f>
        <v>5</v>
      </c>
      <c r="L5" s="12">
        <f>IF('[1]spisak na godini'!$I330&lt;22,5,IF('[1]spisak na godini'!$J330&gt;90,10,IF('[1]spisak na godini'!$J330&gt;80,9,IF('[1]spisak na godini'!$J330&gt;70,8,IF('[1]spisak na godini'!$J330&gt;60,7,IF('[1]spisak na godini'!$J330&gt;50,6,5))))))</f>
        <v>5</v>
      </c>
      <c r="M5" s="16"/>
    </row>
    <row r="6" spans="1:13" s="17" customFormat="1" ht="16.5" customHeight="1">
      <c r="A6" s="53" t="s">
        <v>278</v>
      </c>
      <c r="B6" s="59" t="s">
        <v>0</v>
      </c>
      <c r="C6" s="72" t="s">
        <v>27</v>
      </c>
      <c r="D6" s="72"/>
      <c r="E6" s="40">
        <v>0</v>
      </c>
      <c r="F6" s="40"/>
      <c r="G6" s="44">
        <v>2</v>
      </c>
      <c r="H6" s="40">
        <v>7</v>
      </c>
      <c r="I6" s="41">
        <f t="shared" si="0"/>
        <v>7</v>
      </c>
      <c r="J6" s="40"/>
      <c r="K6" s="41">
        <f t="shared" si="1"/>
        <v>7</v>
      </c>
      <c r="L6" s="42">
        <f>IF('[1]spisak na godini'!$I172&lt;22,5,IF('[1]spisak na godini'!$J172&gt;90,10,IF('[1]spisak na godini'!$J172&gt;80,9,IF('[1]spisak na godini'!$J172&gt;70,8,IF('[1]spisak na godini'!$J172&gt;60,7,IF('[1]spisak na godini'!$J172&gt;50,6,5))))))</f>
        <v>5</v>
      </c>
      <c r="M6" s="16"/>
    </row>
    <row r="7" spans="1:13" s="17" customFormat="1" ht="16.5" customHeight="1">
      <c r="A7" s="50" t="s">
        <v>279</v>
      </c>
      <c r="B7" s="60" t="s">
        <v>280</v>
      </c>
      <c r="C7" s="2" t="s">
        <v>30</v>
      </c>
      <c r="D7" s="2"/>
      <c r="E7" s="8">
        <v>3</v>
      </c>
      <c r="F7" s="8">
        <v>0</v>
      </c>
      <c r="G7" s="8"/>
      <c r="H7" s="8">
        <v>0</v>
      </c>
      <c r="I7" s="41">
        <f t="shared" si="0"/>
        <v>3</v>
      </c>
      <c r="J7" s="8"/>
      <c r="K7" s="41">
        <f t="shared" si="1"/>
        <v>3</v>
      </c>
      <c r="L7" s="12">
        <f>IF('[1]spisak na godini'!$I173&lt;22,5,IF('[1]spisak na godini'!$J173&gt;90,10,IF('[1]spisak na godini'!$J173&gt;80,9,IF('[1]spisak na godini'!$J173&gt;70,8,IF('[1]spisak na godini'!$J173&gt;60,7,IF('[1]spisak na godini'!$J173&gt;50,6,5))))))</f>
        <v>5</v>
      </c>
      <c r="M7" s="16"/>
    </row>
    <row r="8" spans="1:13" s="17" customFormat="1" ht="16.5" customHeight="1">
      <c r="A8" s="55" t="s">
        <v>2</v>
      </c>
      <c r="B8" s="61" t="s">
        <v>3</v>
      </c>
      <c r="C8" s="3" t="s">
        <v>4</v>
      </c>
      <c r="D8" s="3"/>
      <c r="E8" s="7">
        <v>5</v>
      </c>
      <c r="F8" s="7">
        <v>5</v>
      </c>
      <c r="G8" s="32">
        <v>25</v>
      </c>
      <c r="H8" s="7">
        <v>10</v>
      </c>
      <c r="I8" s="41">
        <f t="shared" si="0"/>
        <v>45</v>
      </c>
      <c r="J8" s="7"/>
      <c r="K8" s="41">
        <f t="shared" si="1"/>
        <v>45</v>
      </c>
      <c r="L8" s="12">
        <f>IF('[1]spisak na godini'!$I174&lt;22,5,IF('[1]spisak na godini'!$J174&gt;90,10,IF('[1]spisak na godini'!$J174&gt;80,9,IF('[1]spisak na godini'!$J174&gt;70,8,IF('[1]spisak na godini'!$J174&gt;60,7,IF('[1]spisak na godini'!$J174&gt;50,6,5))))))</f>
        <v>5</v>
      </c>
      <c r="M8" s="16"/>
    </row>
    <row r="9" spans="1:13" s="17" customFormat="1" ht="16.5" customHeight="1">
      <c r="A9" s="39" t="s">
        <v>749</v>
      </c>
      <c r="B9" s="61" t="s">
        <v>750</v>
      </c>
      <c r="C9" s="3" t="s">
        <v>185</v>
      </c>
      <c r="D9" s="3"/>
      <c r="E9" s="25"/>
      <c r="F9" s="25"/>
      <c r="G9" s="27"/>
      <c r="H9" s="25"/>
      <c r="I9" s="8">
        <f t="shared" si="0"/>
        <v>0</v>
      </c>
      <c r="J9" s="25"/>
      <c r="K9" s="8">
        <f t="shared" si="1"/>
        <v>0</v>
      </c>
      <c r="L9" s="12">
        <f>IF('ČITAV SPISAK'!$J101&lt;22,5,IF('ČITAV SPISAK'!$K101&gt;90,10,IF('ČITAV SPISAK'!$K101&gt;80,9,IF('ČITAV SPISAK'!$K101&gt;70,8,IF('ČITAV SPISAK'!$K101&gt;60,7,IF('ČITAV SPISAK'!$K101&gt;50,6,5))))))</f>
        <v>5</v>
      </c>
      <c r="M9" s="16"/>
    </row>
    <row r="10" spans="1:13" s="17" customFormat="1" ht="16.5" customHeight="1">
      <c r="A10" s="53" t="s">
        <v>281</v>
      </c>
      <c r="B10" s="59" t="s">
        <v>267</v>
      </c>
      <c r="C10" s="72" t="s">
        <v>170</v>
      </c>
      <c r="D10" s="72"/>
      <c r="E10" s="40">
        <v>5</v>
      </c>
      <c r="F10" s="40"/>
      <c r="G10" s="44">
        <v>9</v>
      </c>
      <c r="H10" s="40"/>
      <c r="I10" s="41">
        <f t="shared" si="0"/>
        <v>5</v>
      </c>
      <c r="J10" s="40"/>
      <c r="K10" s="41">
        <f t="shared" si="1"/>
        <v>5</v>
      </c>
      <c r="L10" s="4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M10" s="16"/>
    </row>
    <row r="11" spans="1:13" s="17" customFormat="1" ht="16.5" customHeight="1">
      <c r="A11" s="39" t="s">
        <v>751</v>
      </c>
      <c r="B11" s="61" t="s">
        <v>752</v>
      </c>
      <c r="C11" s="3" t="s">
        <v>445</v>
      </c>
      <c r="D11" s="3"/>
      <c r="E11" s="5"/>
      <c r="F11" s="5"/>
      <c r="G11" s="9"/>
      <c r="H11" s="5"/>
      <c r="I11" s="6">
        <f t="shared" si="0"/>
        <v>0</v>
      </c>
      <c r="J11" s="5"/>
      <c r="K11" s="6">
        <f t="shared" si="1"/>
        <v>0</v>
      </c>
      <c r="L11" s="12">
        <f>IF('ČITAV SPISAK'!$J102&lt;22,5,IF('ČITAV SPISAK'!$K102&gt;90,10,IF('ČITAV SPISAK'!$K102&gt;80,9,IF('ČITAV SPISAK'!$K102&gt;70,8,IF('ČITAV SPISAK'!$K102&gt;60,7,IF('ČITAV SPISAK'!$K102&gt;50,6,5))))))</f>
        <v>5</v>
      </c>
      <c r="M11" s="16"/>
    </row>
    <row r="12" spans="1:13" s="17" customFormat="1" ht="16.5" customHeight="1">
      <c r="A12" s="51" t="s">
        <v>6</v>
      </c>
      <c r="B12" s="62" t="s">
        <v>7</v>
      </c>
      <c r="C12" s="29" t="s">
        <v>8</v>
      </c>
      <c r="D12" s="29"/>
      <c r="E12" s="32"/>
      <c r="F12" s="32"/>
      <c r="G12" s="32"/>
      <c r="H12" s="32"/>
      <c r="I12" s="43">
        <f t="shared" si="0"/>
        <v>0</v>
      </c>
      <c r="J12" s="32"/>
      <c r="K12" s="43">
        <f t="shared" si="1"/>
        <v>0</v>
      </c>
      <c r="L12" s="15">
        <f>IF('[1]spisak na godini'!$I174&lt;22,5,IF('[1]spisak na godini'!$J174&gt;90,10,IF('[1]spisak na godini'!$J174&gt;80,9,IF('[1]spisak na godini'!$J174&gt;70,8,IF('[1]spisak na godini'!$J174&gt;60,7,IF('[1]spisak na godini'!$J174&gt;50,6,5))))))</f>
        <v>5</v>
      </c>
      <c r="M12" s="16"/>
    </row>
    <row r="13" spans="1:13" s="17" customFormat="1" ht="16.5" customHeight="1">
      <c r="A13" s="51" t="s">
        <v>270</v>
      </c>
      <c r="B13" s="62" t="s">
        <v>269</v>
      </c>
      <c r="C13" s="29" t="s">
        <v>130</v>
      </c>
      <c r="D13" s="29"/>
      <c r="E13" s="32">
        <v>5</v>
      </c>
      <c r="F13" s="32">
        <v>4</v>
      </c>
      <c r="G13" s="32"/>
      <c r="H13" s="32"/>
      <c r="I13" s="43">
        <f t="shared" si="0"/>
        <v>9</v>
      </c>
      <c r="J13" s="32"/>
      <c r="K13" s="43">
        <f t="shared" si="1"/>
        <v>9</v>
      </c>
      <c r="L13" s="15">
        <f>IF('[1]spisak na godini'!$I175&lt;22,5,IF('[1]spisak na godini'!$J175&gt;90,10,IF('[1]spisak na godini'!$J175&gt;80,9,IF('[1]spisak na godini'!$J175&gt;70,8,IF('[1]spisak na godini'!$J175&gt;60,7,IF('[1]spisak na godini'!$J175&gt;50,6,5))))))</f>
        <v>5</v>
      </c>
      <c r="M13" s="16"/>
    </row>
    <row r="14" spans="1:13" s="17" customFormat="1" ht="16.5" customHeight="1">
      <c r="A14" s="39" t="s">
        <v>753</v>
      </c>
      <c r="B14" s="61" t="s">
        <v>754</v>
      </c>
      <c r="C14" s="3" t="s">
        <v>14</v>
      </c>
      <c r="D14" s="3" t="s">
        <v>1174</v>
      </c>
      <c r="E14" s="8">
        <v>5</v>
      </c>
      <c r="F14" s="8">
        <v>1</v>
      </c>
      <c r="G14" s="8">
        <v>18</v>
      </c>
      <c r="H14" s="8"/>
      <c r="I14" s="6">
        <f t="shared" si="0"/>
        <v>24</v>
      </c>
      <c r="J14" s="8"/>
      <c r="K14" s="6">
        <f t="shared" si="1"/>
        <v>24</v>
      </c>
      <c r="L14" s="12">
        <f>IF('ČITAV SPISAK'!$J103&lt;22,5,IF('ČITAV SPISAK'!$K103&gt;90,10,IF('ČITAV SPISAK'!$K103&gt;80,9,IF('ČITAV SPISAK'!$K103&gt;70,8,IF('ČITAV SPISAK'!$K103&gt;60,7,IF('ČITAV SPISAK'!$K103&gt;50,6,5))))))</f>
        <v>5</v>
      </c>
      <c r="M14" s="16"/>
    </row>
    <row r="15" spans="1:13" s="17" customFormat="1" ht="16.5" customHeight="1">
      <c r="A15" s="39" t="s">
        <v>755</v>
      </c>
      <c r="B15" s="61" t="s">
        <v>556</v>
      </c>
      <c r="C15" s="3" t="s">
        <v>756</v>
      </c>
      <c r="D15" s="3"/>
      <c r="E15" s="7"/>
      <c r="F15" s="7"/>
      <c r="G15" s="32"/>
      <c r="H15" s="7"/>
      <c r="I15" s="6">
        <f t="shared" si="0"/>
        <v>0</v>
      </c>
      <c r="J15" s="7"/>
      <c r="K15" s="6">
        <f t="shared" si="1"/>
        <v>0</v>
      </c>
      <c r="L15" s="12">
        <f>IF('ČITAV SPISAK'!$J104&lt;22,5,IF('ČITAV SPISAK'!$K104&gt;90,10,IF('ČITAV SPISAK'!$K104&gt;80,9,IF('ČITAV SPISAK'!$K104&gt;70,8,IF('ČITAV SPISAK'!$K104&gt;60,7,IF('ČITAV SPISAK'!$K104&gt;50,6,5))))))</f>
        <v>5</v>
      </c>
      <c r="M15" s="16"/>
    </row>
    <row r="16" spans="1:13" s="17" customFormat="1" ht="16.5" customHeight="1">
      <c r="A16" s="52" t="s">
        <v>557</v>
      </c>
      <c r="B16" s="58" t="s">
        <v>556</v>
      </c>
      <c r="C16" s="24" t="s">
        <v>147</v>
      </c>
      <c r="D16" s="24"/>
      <c r="E16" s="25"/>
      <c r="F16" s="25"/>
      <c r="G16" s="27"/>
      <c r="H16" s="26"/>
      <c r="I16" s="8">
        <f t="shared" si="0"/>
        <v>0</v>
      </c>
      <c r="J16" s="26"/>
      <c r="K16" s="8">
        <f t="shared" si="1"/>
        <v>0</v>
      </c>
      <c r="L16" s="12">
        <f>IF('[1]spisak na godini'!$I334&lt;22,5,IF('[1]spisak na godini'!$J334&gt;90,10,IF('[1]spisak na godini'!$J334&gt;80,9,IF('[1]spisak na godini'!$J334&gt;70,8,IF('[1]spisak na godini'!$J334&gt;60,7,IF('[1]spisak na godini'!$J334&gt;50,6,5))))))</f>
        <v>5</v>
      </c>
      <c r="M16" s="16"/>
    </row>
    <row r="17" spans="1:13" s="17" customFormat="1" ht="16.5" customHeight="1">
      <c r="A17" s="52" t="s">
        <v>555</v>
      </c>
      <c r="B17" s="58" t="s">
        <v>556</v>
      </c>
      <c r="C17" s="24" t="s">
        <v>4</v>
      </c>
      <c r="D17" s="24" t="s">
        <v>1148</v>
      </c>
      <c r="E17" s="25">
        <v>5</v>
      </c>
      <c r="F17" s="25"/>
      <c r="G17" s="27">
        <v>4</v>
      </c>
      <c r="H17" s="26">
        <v>8</v>
      </c>
      <c r="I17" s="8">
        <f t="shared" si="0"/>
        <v>13</v>
      </c>
      <c r="J17" s="26"/>
      <c r="K17" s="8">
        <f t="shared" si="1"/>
        <v>13</v>
      </c>
      <c r="L17" s="12">
        <f>IF('[1]spisak na godini'!$I333&lt;22,5,IF('[1]spisak na godini'!$J333&gt;90,10,IF('[1]spisak na godini'!$J333&gt;80,9,IF('[1]spisak na godini'!$J333&gt;70,8,IF('[1]spisak na godini'!$J333&gt;60,7,IF('[1]spisak na godini'!$J333&gt;50,6,5))))))</f>
        <v>5</v>
      </c>
      <c r="M17" s="16"/>
    </row>
    <row r="18" spans="1:13" s="17" customFormat="1" ht="16.5" customHeight="1">
      <c r="A18" s="51" t="s">
        <v>9</v>
      </c>
      <c r="B18" s="62" t="s">
        <v>10</v>
      </c>
      <c r="C18" s="29" t="s">
        <v>11</v>
      </c>
      <c r="D18" s="29"/>
      <c r="E18" s="32">
        <v>5</v>
      </c>
      <c r="F18" s="32">
        <v>0</v>
      </c>
      <c r="G18" s="32">
        <v>24</v>
      </c>
      <c r="H18" s="32"/>
      <c r="I18" s="43">
        <f t="shared" si="0"/>
        <v>29</v>
      </c>
      <c r="J18" s="32"/>
      <c r="K18" s="43">
        <f t="shared" si="1"/>
        <v>29</v>
      </c>
      <c r="L18" s="15">
        <f>IF('[1]spisak na godini'!$I176&lt;22,5,IF('[1]spisak na godini'!$J176&gt;90,10,IF('[1]spisak na godini'!$J176&gt;80,9,IF('[1]spisak na godini'!$J176&gt;70,8,IF('[1]spisak na godini'!$J176&gt;60,7,IF('[1]spisak na godini'!$J176&gt;50,6,5))))))</f>
        <v>5</v>
      </c>
      <c r="M18" s="16"/>
    </row>
    <row r="19" spans="1:13" s="17" customFormat="1" ht="16.5" customHeight="1">
      <c r="A19" s="39" t="s">
        <v>757</v>
      </c>
      <c r="B19" s="61" t="s">
        <v>758</v>
      </c>
      <c r="C19" s="3" t="s">
        <v>372</v>
      </c>
      <c r="D19" s="3" t="s">
        <v>1175</v>
      </c>
      <c r="E19" s="25">
        <v>5</v>
      </c>
      <c r="F19" s="25">
        <v>5</v>
      </c>
      <c r="G19" s="27">
        <v>16</v>
      </c>
      <c r="H19" s="26">
        <v>7</v>
      </c>
      <c r="I19" s="8">
        <f t="shared" si="0"/>
        <v>33</v>
      </c>
      <c r="J19" s="26"/>
      <c r="K19" s="8">
        <f t="shared" si="1"/>
        <v>33</v>
      </c>
      <c r="L19" s="12">
        <f>IF('ČITAV SPISAK'!$J105&lt;22,5,IF('ČITAV SPISAK'!$K105&gt;90,10,IF('ČITAV SPISAK'!$K105&gt;80,9,IF('ČITAV SPISAK'!$K105&gt;70,8,IF('ČITAV SPISAK'!$K105&gt;60,7,IF('ČITAV SPISAK'!$K105&gt;50,6,5))))))</f>
        <v>5</v>
      </c>
      <c r="M19" s="16"/>
    </row>
    <row r="20" spans="1:13" s="17" customFormat="1" ht="16.5" customHeight="1">
      <c r="A20" s="50" t="s">
        <v>516</v>
      </c>
      <c r="B20" s="60" t="s">
        <v>514</v>
      </c>
      <c r="C20" s="2" t="s">
        <v>515</v>
      </c>
      <c r="D20" s="2"/>
      <c r="E20" s="8">
        <v>5</v>
      </c>
      <c r="F20" s="32"/>
      <c r="G20" s="32"/>
      <c r="H20" s="32"/>
      <c r="I20" s="43">
        <f t="shared" si="0"/>
        <v>5</v>
      </c>
      <c r="J20" s="32"/>
      <c r="K20" s="43">
        <f t="shared" si="1"/>
        <v>5</v>
      </c>
      <c r="L20" s="15">
        <f>IF('[1]spisak na godini'!$I177&lt;22,5,IF('[1]spisak na godini'!$J177&gt;90,10,IF('[1]spisak na godini'!$J177&gt;80,9,IF('[1]spisak na godini'!$J177&gt;70,8,IF('[1]spisak na godini'!$J177&gt;60,7,IF('[1]spisak na godini'!$J177&gt;50,6,5))))))</f>
        <v>5</v>
      </c>
      <c r="M20" s="16"/>
    </row>
    <row r="21" spans="1:13" s="17" customFormat="1" ht="16.5" customHeight="1">
      <c r="A21" s="50" t="s">
        <v>282</v>
      </c>
      <c r="B21" s="63" t="s">
        <v>283</v>
      </c>
      <c r="C21" s="30" t="s">
        <v>284</v>
      </c>
      <c r="D21" s="30"/>
      <c r="E21" s="44">
        <v>0</v>
      </c>
      <c r="F21" s="44"/>
      <c r="G21" s="44"/>
      <c r="H21" s="44"/>
      <c r="I21" s="43">
        <f t="shared" si="0"/>
        <v>0</v>
      </c>
      <c r="J21" s="44"/>
      <c r="K21" s="43">
        <f t="shared" si="1"/>
        <v>0</v>
      </c>
      <c r="L21" s="45">
        <f>IF('[1]spisak na godini'!$I178&lt;22,5,IF('[1]spisak na godini'!$J178&gt;90,10,IF('[1]spisak na godini'!$J178&gt;80,9,IF('[1]spisak na godini'!$J178&gt;70,8,IF('[1]spisak na godini'!$J178&gt;60,7,IF('[1]spisak na godini'!$J178&gt;50,6,5))))))</f>
        <v>5</v>
      </c>
      <c r="M21" s="16"/>
    </row>
    <row r="22" spans="1:13" s="17" customFormat="1" ht="16.5" customHeight="1">
      <c r="A22" s="50" t="s">
        <v>519</v>
      </c>
      <c r="B22" s="60" t="s">
        <v>517</v>
      </c>
      <c r="C22" s="2" t="s">
        <v>518</v>
      </c>
      <c r="D22" s="2"/>
      <c r="E22" s="8">
        <v>5</v>
      </c>
      <c r="F22" s="32"/>
      <c r="G22" s="32"/>
      <c r="H22" s="32"/>
      <c r="I22" s="43">
        <f t="shared" si="0"/>
        <v>5</v>
      </c>
      <c r="J22" s="32"/>
      <c r="K22" s="43">
        <f t="shared" si="1"/>
        <v>5</v>
      </c>
      <c r="L22" s="15">
        <f>IF('[1]spisak na godini'!$I179&lt;22,5,IF('[1]spisak na godini'!$J179&gt;90,10,IF('[1]spisak na godini'!$J179&gt;80,9,IF('[1]spisak na godini'!$J179&gt;70,8,IF('[1]spisak na godini'!$J179&gt;60,7,IF('[1]spisak na godini'!$J179&gt;50,6,5))))))</f>
        <v>5</v>
      </c>
      <c r="M22" s="16"/>
    </row>
    <row r="23" spans="1:13" s="17" customFormat="1" ht="16.5" customHeight="1">
      <c r="A23" s="52" t="s">
        <v>558</v>
      </c>
      <c r="B23" s="58" t="s">
        <v>559</v>
      </c>
      <c r="C23" s="24" t="s">
        <v>4</v>
      </c>
      <c r="D23" s="24"/>
      <c r="E23" s="25">
        <v>5</v>
      </c>
      <c r="F23" s="25"/>
      <c r="G23" s="27"/>
      <c r="H23" s="26"/>
      <c r="I23" s="8">
        <f t="shared" si="0"/>
        <v>5</v>
      </c>
      <c r="J23" s="26"/>
      <c r="K23" s="8">
        <f t="shared" si="1"/>
        <v>5</v>
      </c>
      <c r="L23" s="12">
        <f>IF('[1]spisak na godini'!$I337&lt;22,5,IF('[1]spisak na godini'!$J337&gt;90,10,IF('[1]spisak na godini'!$J337&gt;80,9,IF('[1]spisak na godini'!$J337&gt;70,8,IF('[1]spisak na godini'!$J337&gt;60,7,IF('[1]spisak na godini'!$J337&gt;50,6,5))))))</f>
        <v>5</v>
      </c>
      <c r="M23" s="16"/>
    </row>
    <row r="24" spans="1:13" s="17" customFormat="1" ht="16.5" customHeight="1">
      <c r="A24" s="52" t="s">
        <v>560</v>
      </c>
      <c r="B24" s="58" t="s">
        <v>561</v>
      </c>
      <c r="C24" s="24" t="s">
        <v>562</v>
      </c>
      <c r="D24" s="24"/>
      <c r="E24" s="25">
        <v>5</v>
      </c>
      <c r="F24" s="25">
        <v>5</v>
      </c>
      <c r="G24" s="27">
        <v>18</v>
      </c>
      <c r="H24" s="26"/>
      <c r="I24" s="8">
        <f t="shared" si="0"/>
        <v>28</v>
      </c>
      <c r="J24" s="26"/>
      <c r="K24" s="8">
        <f t="shared" si="1"/>
        <v>28</v>
      </c>
      <c r="L24" s="12">
        <f>IF('[1]spisak na godini'!$I338&lt;22,5,IF('[1]spisak na godini'!$J338&gt;90,10,IF('[1]spisak na godini'!$J338&gt;80,9,IF('[1]spisak na godini'!$J338&gt;70,8,IF('[1]spisak na godini'!$J338&gt;60,7,IF('[1]spisak na godini'!$J338&gt;50,6,5))))))</f>
        <v>5</v>
      </c>
      <c r="M24" s="16"/>
    </row>
    <row r="25" spans="1:13" s="17" customFormat="1" ht="16.5" customHeight="1">
      <c r="A25" s="52" t="s">
        <v>563</v>
      </c>
      <c r="B25" s="58" t="s">
        <v>564</v>
      </c>
      <c r="C25" s="24" t="s">
        <v>565</v>
      </c>
      <c r="D25" s="24"/>
      <c r="E25" s="25">
        <v>5</v>
      </c>
      <c r="F25" s="25">
        <v>5</v>
      </c>
      <c r="G25" s="27">
        <v>22</v>
      </c>
      <c r="H25" s="26"/>
      <c r="I25" s="8">
        <f t="shared" si="0"/>
        <v>32</v>
      </c>
      <c r="J25" s="26"/>
      <c r="K25" s="8">
        <f t="shared" si="1"/>
        <v>32</v>
      </c>
      <c r="L25" s="12">
        <f>IF('[1]spisak na godini'!$I340&lt;22,5,IF('[1]spisak na godini'!$J340&gt;90,10,IF('[1]spisak na godini'!$J340&gt;80,9,IF('[1]spisak na godini'!$J340&gt;70,8,IF('[1]spisak na godini'!$J340&gt;60,7,IF('[1]spisak na godini'!$J340&gt;50,6,5))))))</f>
        <v>5</v>
      </c>
      <c r="M25" s="16"/>
    </row>
    <row r="26" spans="1:13" s="17" customFormat="1" ht="16.5" customHeight="1">
      <c r="A26" s="50" t="s">
        <v>285</v>
      </c>
      <c r="B26" s="63" t="s">
        <v>286</v>
      </c>
      <c r="C26" s="30" t="s">
        <v>86</v>
      </c>
      <c r="D26" s="30"/>
      <c r="E26" s="44">
        <v>4</v>
      </c>
      <c r="F26" s="44">
        <v>2</v>
      </c>
      <c r="G26" s="44"/>
      <c r="H26" s="44"/>
      <c r="I26" s="43">
        <f t="shared" si="0"/>
        <v>6</v>
      </c>
      <c r="J26" s="44"/>
      <c r="K26" s="43">
        <f t="shared" si="1"/>
        <v>6</v>
      </c>
      <c r="L26" s="45">
        <f>IF('[1]spisak na godini'!$I180&lt;22,5,IF('[1]spisak na godini'!$J180&gt;90,10,IF('[1]spisak na godini'!$J180&gt;80,9,IF('[1]spisak na godini'!$J180&gt;70,8,IF('[1]spisak na godini'!$J180&gt;60,7,IF('[1]spisak na godini'!$J180&gt;50,6,5))))))</f>
        <v>5</v>
      </c>
      <c r="M26" s="16"/>
    </row>
    <row r="27" spans="1:13" s="17" customFormat="1" ht="16.5" customHeight="1">
      <c r="A27" s="52" t="s">
        <v>566</v>
      </c>
      <c r="B27" s="58" t="s">
        <v>567</v>
      </c>
      <c r="C27" s="24" t="s">
        <v>80</v>
      </c>
      <c r="D27" s="24"/>
      <c r="E27" s="25"/>
      <c r="F27" s="25"/>
      <c r="G27" s="27"/>
      <c r="H27" s="26"/>
      <c r="I27" s="8">
        <f t="shared" si="0"/>
        <v>0</v>
      </c>
      <c r="J27" s="26"/>
      <c r="K27" s="8">
        <f t="shared" si="1"/>
        <v>0</v>
      </c>
      <c r="L27" s="12">
        <f>IF('[1]spisak na godini'!$I341&lt;22,5,IF('[1]spisak na godini'!$J341&gt;90,10,IF('[1]spisak na godini'!$J341&gt;80,9,IF('[1]spisak na godini'!$J341&gt;70,8,IF('[1]spisak na godini'!$J341&gt;60,7,IF('[1]spisak na godini'!$J341&gt;50,6,5))))))</f>
        <v>5</v>
      </c>
      <c r="M27" s="16"/>
    </row>
    <row r="28" spans="1:13" s="17" customFormat="1" ht="16.5" customHeight="1">
      <c r="A28" s="39" t="s">
        <v>759</v>
      </c>
      <c r="B28" s="61" t="s">
        <v>761</v>
      </c>
      <c r="C28" s="3" t="s">
        <v>760</v>
      </c>
      <c r="D28" s="3"/>
      <c r="E28" s="5"/>
      <c r="F28" s="5"/>
      <c r="G28" s="9"/>
      <c r="H28" s="5"/>
      <c r="I28" s="6">
        <f t="shared" si="0"/>
        <v>0</v>
      </c>
      <c r="J28" s="5"/>
      <c r="K28" s="6">
        <f t="shared" si="1"/>
        <v>0</v>
      </c>
      <c r="L28" s="12">
        <f>IF('ČITAV SPISAK'!$J106&lt;22,5,IF('ČITAV SPISAK'!$K106&gt;90,10,IF('ČITAV SPISAK'!$K106&gt;80,9,IF('ČITAV SPISAK'!$K106&gt;70,8,IF('ČITAV SPISAK'!$K106&gt;60,7,IF('ČITAV SPISAK'!$K106&gt;50,6,5))))))</f>
        <v>5</v>
      </c>
      <c r="M28" s="16"/>
    </row>
    <row r="29" spans="1:13" s="17" customFormat="1" ht="16.5" customHeight="1">
      <c r="A29" s="39" t="s">
        <v>762</v>
      </c>
      <c r="B29" s="61" t="s">
        <v>763</v>
      </c>
      <c r="C29" s="3" t="s">
        <v>185</v>
      </c>
      <c r="D29" s="3" t="s">
        <v>1230</v>
      </c>
      <c r="E29" s="32">
        <v>5</v>
      </c>
      <c r="F29" s="32">
        <v>1</v>
      </c>
      <c r="G29" s="32">
        <v>8</v>
      </c>
      <c r="H29" s="32"/>
      <c r="I29" s="14">
        <f t="shared" si="0"/>
        <v>6</v>
      </c>
      <c r="J29" s="32"/>
      <c r="K29" s="14">
        <f t="shared" si="1"/>
        <v>6</v>
      </c>
      <c r="L29" s="12">
        <f>IF('ČITAV SPISAK'!$J107&lt;22,5,IF('ČITAV SPISAK'!$K107&gt;90,10,IF('ČITAV SPISAK'!$K107&gt;80,9,IF('ČITAV SPISAK'!$K107&gt;70,8,IF('ČITAV SPISAK'!$K107&gt;60,7,IF('ČITAV SPISAK'!$K107&gt;50,6,5))))))</f>
        <v>5</v>
      </c>
      <c r="M29" s="16"/>
    </row>
    <row r="30" spans="1:13" s="17" customFormat="1" ht="16.5" customHeight="1">
      <c r="A30" s="50" t="s">
        <v>20</v>
      </c>
      <c r="B30" s="63" t="s">
        <v>21</v>
      </c>
      <c r="C30" s="30" t="s">
        <v>22</v>
      </c>
      <c r="D30" s="30"/>
      <c r="E30" s="44">
        <v>0</v>
      </c>
      <c r="F30" s="44"/>
      <c r="G30" s="44"/>
      <c r="H30" s="44"/>
      <c r="I30" s="43">
        <f t="shared" si="0"/>
        <v>0</v>
      </c>
      <c r="J30" s="44"/>
      <c r="K30" s="43">
        <f t="shared" si="1"/>
        <v>0</v>
      </c>
      <c r="L30" s="45">
        <f>IF('[1]spisak na godini'!$I182&lt;22,5,IF('[1]spisak na godini'!$J182&gt;90,10,IF('[1]spisak na godini'!$J182&gt;80,9,IF('[1]spisak na godini'!$J182&gt;70,8,IF('[1]spisak na godini'!$J182&gt;60,7,IF('[1]spisak na godini'!$J182&gt;50,6,5))))))</f>
        <v>5</v>
      </c>
      <c r="M30" s="16"/>
    </row>
    <row r="31" spans="1:13" s="17" customFormat="1" ht="16.5" customHeight="1">
      <c r="A31" s="39" t="s">
        <v>764</v>
      </c>
      <c r="B31" s="61" t="s">
        <v>765</v>
      </c>
      <c r="C31" s="3" t="s">
        <v>23</v>
      </c>
      <c r="D31" s="3" t="s">
        <v>1124</v>
      </c>
      <c r="E31" s="32">
        <v>0</v>
      </c>
      <c r="F31" s="32"/>
      <c r="G31" s="32"/>
      <c r="H31" s="32"/>
      <c r="I31" s="14">
        <f t="shared" si="0"/>
        <v>0</v>
      </c>
      <c r="J31" s="32"/>
      <c r="K31" s="14">
        <f t="shared" si="1"/>
        <v>0</v>
      </c>
      <c r="L31" s="12">
        <f>IF('ČITAV SPISAK'!$J108&lt;22,5,IF('ČITAV SPISAK'!$K108&gt;90,10,IF('ČITAV SPISAK'!$K108&gt;80,9,IF('ČITAV SPISAK'!$K108&gt;70,8,IF('ČITAV SPISAK'!$K108&gt;60,7,IF('ČITAV SPISAK'!$K108&gt;50,6,5))))))</f>
        <v>5</v>
      </c>
      <c r="M31" s="16"/>
    </row>
    <row r="32" spans="1:13" s="17" customFormat="1" ht="16.5" customHeight="1">
      <c r="A32" s="39" t="s">
        <v>766</v>
      </c>
      <c r="B32" s="61" t="s">
        <v>768</v>
      </c>
      <c r="C32" s="3" t="s">
        <v>767</v>
      </c>
      <c r="D32" s="3"/>
      <c r="E32" s="25"/>
      <c r="F32" s="25"/>
      <c r="G32" s="27"/>
      <c r="H32" s="26"/>
      <c r="I32" s="8">
        <f t="shared" si="0"/>
        <v>0</v>
      </c>
      <c r="J32" s="26"/>
      <c r="K32" s="8">
        <f t="shared" si="1"/>
        <v>0</v>
      </c>
      <c r="L32" s="12">
        <f>IF('ČITAV SPISAK'!$J109&lt;22,5,IF('ČITAV SPISAK'!$K109&gt;90,10,IF('ČITAV SPISAK'!$K109&gt;80,9,IF('ČITAV SPISAK'!$K109&gt;70,8,IF('ČITAV SPISAK'!$K109&gt;60,7,IF('ČITAV SPISAK'!$K109&gt;50,6,5))))))</f>
        <v>5</v>
      </c>
      <c r="M32" s="16"/>
    </row>
    <row r="33" spans="1:13" s="17" customFormat="1" ht="16.5" customHeight="1">
      <c r="A33" s="51" t="s">
        <v>24</v>
      </c>
      <c r="B33" s="62" t="s">
        <v>25</v>
      </c>
      <c r="C33" s="29" t="s">
        <v>26</v>
      </c>
      <c r="D33" s="29"/>
      <c r="E33" s="32"/>
      <c r="F33" s="32"/>
      <c r="G33" s="32"/>
      <c r="H33" s="32"/>
      <c r="I33" s="43">
        <f t="shared" si="0"/>
        <v>0</v>
      </c>
      <c r="J33" s="32"/>
      <c r="K33" s="43">
        <f t="shared" si="1"/>
        <v>0</v>
      </c>
      <c r="L33" s="1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M33" s="16"/>
    </row>
    <row r="34" spans="1:13" s="17" customFormat="1" ht="16.5" customHeight="1">
      <c r="A34" s="39" t="s">
        <v>771</v>
      </c>
      <c r="B34" s="61" t="s">
        <v>772</v>
      </c>
      <c r="C34" s="3" t="s">
        <v>530</v>
      </c>
      <c r="D34" s="3" t="s">
        <v>1125</v>
      </c>
      <c r="E34" s="32">
        <v>5</v>
      </c>
      <c r="F34" s="32">
        <v>2</v>
      </c>
      <c r="G34" s="32">
        <v>18</v>
      </c>
      <c r="H34" s="32"/>
      <c r="I34" s="14">
        <f t="shared" si="0"/>
        <v>25</v>
      </c>
      <c r="J34" s="32"/>
      <c r="K34" s="14">
        <f t="shared" si="1"/>
        <v>25</v>
      </c>
      <c r="L34" s="12">
        <f>IF('ČITAV SPISAK'!$J111&lt;22,5,IF('ČITAV SPISAK'!$K111&gt;90,10,IF('ČITAV SPISAK'!$K111&gt;80,9,IF('ČITAV SPISAK'!$K111&gt;70,8,IF('ČITAV SPISAK'!$K111&gt;60,7,IF('ČITAV SPISAK'!$K111&gt;50,6,5))))))</f>
        <v>5</v>
      </c>
      <c r="M34" s="16"/>
    </row>
    <row r="35" spans="1:13" s="17" customFormat="1" ht="16.5" customHeight="1">
      <c r="A35" s="50" t="s">
        <v>287</v>
      </c>
      <c r="B35" s="63" t="s">
        <v>288</v>
      </c>
      <c r="C35" s="30" t="s">
        <v>96</v>
      </c>
      <c r="D35" s="30"/>
      <c r="E35" s="44">
        <v>1</v>
      </c>
      <c r="F35" s="44"/>
      <c r="G35" s="44"/>
      <c r="H35" s="44"/>
      <c r="I35" s="43">
        <f t="shared" si="0"/>
        <v>1</v>
      </c>
      <c r="J35" s="44"/>
      <c r="K35" s="43">
        <f t="shared" si="1"/>
        <v>1</v>
      </c>
      <c r="L35" s="45">
        <f>IF('[1]spisak na godini'!$I183&lt;22,5,IF('[1]spisak na godini'!$J183&gt;90,10,IF('[1]spisak na godini'!$J183&gt;80,9,IF('[1]spisak na godini'!$J183&gt;70,8,IF('[1]spisak na godini'!$J183&gt;60,7,IF('[1]spisak na godini'!$J183&gt;50,6,5))))))</f>
        <v>5</v>
      </c>
      <c r="M35" s="16"/>
    </row>
    <row r="36" spans="1:13" s="17" customFormat="1" ht="16.5" customHeight="1">
      <c r="A36" s="50" t="s">
        <v>289</v>
      </c>
      <c r="B36" s="60" t="s">
        <v>290</v>
      </c>
      <c r="C36" s="2" t="s">
        <v>291</v>
      </c>
      <c r="D36" s="2"/>
      <c r="E36" s="8">
        <v>3</v>
      </c>
      <c r="F36" s="8">
        <v>0</v>
      </c>
      <c r="G36" s="8"/>
      <c r="H36" s="8">
        <v>0</v>
      </c>
      <c r="I36" s="43">
        <f t="shared" si="0"/>
        <v>3</v>
      </c>
      <c r="J36" s="8"/>
      <c r="K36" s="43">
        <f t="shared" si="1"/>
        <v>3</v>
      </c>
      <c r="L36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M36" s="16"/>
    </row>
    <row r="37" spans="1:13" s="17" customFormat="1" ht="16.5" customHeight="1">
      <c r="A37" s="39" t="s">
        <v>773</v>
      </c>
      <c r="B37" s="61" t="s">
        <v>774</v>
      </c>
      <c r="C37" s="3" t="s">
        <v>69</v>
      </c>
      <c r="D37" s="29" t="s">
        <v>1126</v>
      </c>
      <c r="E37" s="8">
        <v>5</v>
      </c>
      <c r="F37" s="32">
        <v>1</v>
      </c>
      <c r="G37" s="32"/>
      <c r="H37" s="32"/>
      <c r="I37" s="14">
        <f t="shared" si="0"/>
        <v>6</v>
      </c>
      <c r="J37" s="32"/>
      <c r="K37" s="14">
        <f t="shared" si="1"/>
        <v>6</v>
      </c>
      <c r="L37" s="12">
        <f>IF('ČITAV SPISAK'!$J112&lt;22,5,IF('ČITAV SPISAK'!$K112&gt;90,10,IF('ČITAV SPISAK'!$K112&gt;80,9,IF('ČITAV SPISAK'!$K112&gt;70,8,IF('ČITAV SPISAK'!$K112&gt;60,7,IF('ČITAV SPISAK'!$K112&gt;50,6,5))))))</f>
        <v>5</v>
      </c>
      <c r="M37" s="16"/>
    </row>
    <row r="38" spans="1:13" s="17" customFormat="1" ht="16.5" customHeight="1">
      <c r="A38" s="39" t="s">
        <v>775</v>
      </c>
      <c r="B38" s="61" t="s">
        <v>777</v>
      </c>
      <c r="C38" s="3" t="s">
        <v>776</v>
      </c>
      <c r="D38" s="3" t="s">
        <v>1127</v>
      </c>
      <c r="E38" s="9">
        <v>0</v>
      </c>
      <c r="F38" s="9">
        <v>1</v>
      </c>
      <c r="G38" s="9"/>
      <c r="H38" s="9"/>
      <c r="I38" s="14">
        <f t="shared" si="0"/>
        <v>1</v>
      </c>
      <c r="J38" s="9"/>
      <c r="K38" s="14">
        <f t="shared" si="1"/>
        <v>1</v>
      </c>
      <c r="L38" s="12">
        <f>IF('ČITAV SPISAK'!$J113&lt;22,5,IF('ČITAV SPISAK'!$K113&gt;90,10,IF('ČITAV SPISAK'!$K113&gt;80,9,IF('ČITAV SPISAK'!$K113&gt;70,8,IF('ČITAV SPISAK'!$K113&gt;60,7,IF('ČITAV SPISAK'!$K113&gt;50,6,5))))))</f>
        <v>5</v>
      </c>
      <c r="M38" s="16"/>
    </row>
    <row r="39" spans="1:13" s="17" customFormat="1" ht="16.5" customHeight="1">
      <c r="A39" s="52" t="s">
        <v>569</v>
      </c>
      <c r="B39" s="58" t="s">
        <v>570</v>
      </c>
      <c r="C39" s="24" t="s">
        <v>571</v>
      </c>
      <c r="D39" s="24"/>
      <c r="E39" s="25"/>
      <c r="F39" s="25"/>
      <c r="G39" s="27"/>
      <c r="H39" s="26"/>
      <c r="I39" s="8">
        <f t="shared" si="0"/>
        <v>0</v>
      </c>
      <c r="J39" s="26"/>
      <c r="K39" s="8">
        <f t="shared" si="1"/>
        <v>0</v>
      </c>
      <c r="L39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M39" s="16"/>
    </row>
    <row r="40" spans="1:13" s="17" customFormat="1" ht="16.5" customHeight="1">
      <c r="A40" s="39" t="s">
        <v>782</v>
      </c>
      <c r="B40" s="61" t="s">
        <v>783</v>
      </c>
      <c r="C40" s="3" t="s">
        <v>185</v>
      </c>
      <c r="D40" s="3"/>
      <c r="E40" s="25"/>
      <c r="F40" s="25"/>
      <c r="G40" s="27"/>
      <c r="H40" s="26"/>
      <c r="I40" s="8">
        <f t="shared" si="0"/>
        <v>0</v>
      </c>
      <c r="J40" s="26"/>
      <c r="K40" s="8">
        <f t="shared" si="1"/>
        <v>0</v>
      </c>
      <c r="L40" s="12">
        <f>IF('ČITAV SPISAK'!$J116&lt;22,5,IF('ČITAV SPISAK'!$K116&gt;90,10,IF('ČITAV SPISAK'!$K116&gt;80,9,IF('ČITAV SPISAK'!$K116&gt;70,8,IF('ČITAV SPISAK'!$K116&gt;60,7,IF('ČITAV SPISAK'!$K116&gt;50,6,5))))))</f>
        <v>5</v>
      </c>
      <c r="M40" s="16"/>
    </row>
    <row r="41" spans="1:13" s="17" customFormat="1" ht="16.5" customHeight="1">
      <c r="A41" s="39" t="s">
        <v>780</v>
      </c>
      <c r="B41" s="61" t="s">
        <v>781</v>
      </c>
      <c r="C41" s="3" t="s">
        <v>206</v>
      </c>
      <c r="D41" s="3" t="s">
        <v>1159</v>
      </c>
      <c r="E41" s="8">
        <v>5</v>
      </c>
      <c r="F41" s="32">
        <v>5</v>
      </c>
      <c r="G41" s="32"/>
      <c r="H41" s="32">
        <v>4</v>
      </c>
      <c r="I41" s="14">
        <f t="shared" si="0"/>
        <v>14</v>
      </c>
      <c r="J41" s="32"/>
      <c r="K41" s="14">
        <f t="shared" si="1"/>
        <v>14</v>
      </c>
      <c r="L41" s="12">
        <f>IF('ČITAV SPISAK'!$J115&lt;22,5,IF('ČITAV SPISAK'!$K115&gt;90,10,IF('ČITAV SPISAK'!$K115&gt;80,9,IF('ČITAV SPISAK'!$K115&gt;70,8,IF('ČITAV SPISAK'!$K115&gt;60,7,IF('ČITAV SPISAK'!$K115&gt;50,6,5))))))</f>
        <v>5</v>
      </c>
      <c r="M41" s="16"/>
    </row>
    <row r="42" spans="1:13" s="17" customFormat="1" ht="16.5" customHeight="1">
      <c r="A42" s="52" t="s">
        <v>572</v>
      </c>
      <c r="B42" s="58" t="s">
        <v>573</v>
      </c>
      <c r="C42" s="24" t="s">
        <v>19</v>
      </c>
      <c r="D42" s="24"/>
      <c r="E42" s="25"/>
      <c r="F42" s="25"/>
      <c r="G42" s="27"/>
      <c r="H42" s="26"/>
      <c r="I42" s="8">
        <f t="shared" si="0"/>
        <v>0</v>
      </c>
      <c r="J42" s="26"/>
      <c r="K42" s="8">
        <f t="shared" si="1"/>
        <v>0</v>
      </c>
      <c r="L42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M42" s="16"/>
    </row>
    <row r="43" spans="1:13" s="17" customFormat="1" ht="16.5" customHeight="1">
      <c r="A43" s="51" t="s">
        <v>28</v>
      </c>
      <c r="B43" s="62" t="s">
        <v>29</v>
      </c>
      <c r="C43" s="29" t="s">
        <v>30</v>
      </c>
      <c r="D43" s="29"/>
      <c r="E43" s="32"/>
      <c r="F43" s="32"/>
      <c r="G43" s="32"/>
      <c r="H43" s="32"/>
      <c r="I43" s="43">
        <f t="shared" si="0"/>
        <v>0</v>
      </c>
      <c r="J43" s="32"/>
      <c r="K43" s="43">
        <f t="shared" si="1"/>
        <v>0</v>
      </c>
      <c r="L43" s="15">
        <f>IF('[1]spisak na godini'!$I184&lt;22,5,IF('[1]spisak na godini'!$J184&gt;90,10,IF('[1]spisak na godini'!$J184&gt;80,9,IF('[1]spisak na godini'!$J184&gt;70,8,IF('[1]spisak na godini'!$J184&gt;60,7,IF('[1]spisak na godini'!$J184&gt;50,6,5))))))</f>
        <v>5</v>
      </c>
      <c r="M43" s="16"/>
    </row>
    <row r="44" spans="1:13" s="17" customFormat="1" ht="16.5" customHeight="1">
      <c r="A44" s="39" t="s">
        <v>784</v>
      </c>
      <c r="B44" s="61" t="s">
        <v>786</v>
      </c>
      <c r="C44" s="3" t="s">
        <v>785</v>
      </c>
      <c r="D44" s="3"/>
      <c r="E44" s="25"/>
      <c r="F44" s="25"/>
      <c r="G44" s="27"/>
      <c r="H44" s="26"/>
      <c r="I44" s="8">
        <f t="shared" si="0"/>
        <v>0</v>
      </c>
      <c r="J44" s="26"/>
      <c r="K44" s="8">
        <f t="shared" si="1"/>
        <v>0</v>
      </c>
      <c r="L44" s="12">
        <f>IF('ČITAV SPISAK'!$J117&lt;22,5,IF('ČITAV SPISAK'!$K117&gt;90,10,IF('ČITAV SPISAK'!$K117&gt;80,9,IF('ČITAV SPISAK'!$K117&gt;70,8,IF('ČITAV SPISAK'!$K117&gt;60,7,IF('ČITAV SPISAK'!$K117&gt;50,6,5))))))</f>
        <v>5</v>
      </c>
      <c r="M44" s="16"/>
    </row>
    <row r="45" spans="1:13" s="17" customFormat="1" ht="16.5" customHeight="1">
      <c r="A45" s="50" t="s">
        <v>522</v>
      </c>
      <c r="B45" s="60" t="s">
        <v>520</v>
      </c>
      <c r="C45" s="2" t="s">
        <v>521</v>
      </c>
      <c r="D45" s="2"/>
      <c r="E45" s="8">
        <v>5</v>
      </c>
      <c r="F45" s="32"/>
      <c r="G45" s="32">
        <v>12</v>
      </c>
      <c r="H45" s="32"/>
      <c r="I45" s="43">
        <f t="shared" si="0"/>
        <v>5</v>
      </c>
      <c r="J45" s="32"/>
      <c r="K45" s="43">
        <f t="shared" si="1"/>
        <v>5</v>
      </c>
      <c r="L45" s="15">
        <f>IF('[1]spisak na godini'!$I185&lt;22,5,IF('[1]spisak na godini'!$J185&gt;90,10,IF('[1]spisak na godini'!$J185&gt;80,9,IF('[1]spisak na godini'!$J185&gt;70,8,IF('[1]spisak na godini'!$J185&gt;60,7,IF('[1]spisak na godini'!$J185&gt;50,6,5))))))</f>
        <v>5</v>
      </c>
      <c r="M45" s="16"/>
    </row>
    <row r="46" spans="1:13" s="17" customFormat="1" ht="16.5" customHeight="1">
      <c r="A46" s="52" t="s">
        <v>574</v>
      </c>
      <c r="B46" s="58" t="s">
        <v>575</v>
      </c>
      <c r="C46" s="24" t="s">
        <v>102</v>
      </c>
      <c r="D46" s="24"/>
      <c r="E46" s="33">
        <v>5</v>
      </c>
      <c r="F46" s="33"/>
      <c r="G46" s="57"/>
      <c r="H46" s="34"/>
      <c r="I46" s="10">
        <f t="shared" si="0"/>
        <v>5</v>
      </c>
      <c r="J46" s="34"/>
      <c r="K46" s="10">
        <f t="shared" si="1"/>
        <v>5</v>
      </c>
      <c r="L46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M46" s="16"/>
    </row>
    <row r="47" spans="1:13" s="17" customFormat="1" ht="16.5" customHeight="1">
      <c r="A47" s="52" t="s">
        <v>576</v>
      </c>
      <c r="B47" s="58" t="s">
        <v>577</v>
      </c>
      <c r="C47" s="24" t="s">
        <v>5</v>
      </c>
      <c r="D47" s="24"/>
      <c r="E47" s="25"/>
      <c r="F47" s="25"/>
      <c r="G47" s="27"/>
      <c r="H47" s="26"/>
      <c r="I47" s="8">
        <f t="shared" si="0"/>
        <v>0</v>
      </c>
      <c r="J47" s="26"/>
      <c r="K47" s="8">
        <f t="shared" si="1"/>
        <v>0</v>
      </c>
      <c r="L47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M47" s="16"/>
    </row>
    <row r="48" spans="1:13" s="17" customFormat="1" ht="16.5" customHeight="1">
      <c r="A48" s="39" t="s">
        <v>787</v>
      </c>
      <c r="B48" s="61" t="s">
        <v>788</v>
      </c>
      <c r="C48" s="3" t="s">
        <v>63</v>
      </c>
      <c r="D48" s="3"/>
      <c r="E48" s="25"/>
      <c r="F48" s="25"/>
      <c r="G48" s="27"/>
      <c r="H48" s="26"/>
      <c r="I48" s="8">
        <f t="shared" si="0"/>
        <v>0</v>
      </c>
      <c r="J48" s="26"/>
      <c r="K48" s="8">
        <f t="shared" si="1"/>
        <v>0</v>
      </c>
      <c r="L48" s="12">
        <f>IF('ČITAV SPISAK'!$J118&lt;22,5,IF('ČITAV SPISAK'!$K118&gt;90,10,IF('ČITAV SPISAK'!$K118&gt;80,9,IF('ČITAV SPISAK'!$K118&gt;70,8,IF('ČITAV SPISAK'!$K118&gt;60,7,IF('ČITAV SPISAK'!$K118&gt;50,6,5))))))</f>
        <v>5</v>
      </c>
      <c r="M48" s="16"/>
    </row>
    <row r="49" spans="1:13" s="17" customFormat="1" ht="16.5" customHeight="1">
      <c r="A49" s="51" t="s">
        <v>32</v>
      </c>
      <c r="B49" s="62" t="s">
        <v>33</v>
      </c>
      <c r="C49" s="29" t="s">
        <v>34</v>
      </c>
      <c r="D49" s="29"/>
      <c r="E49" s="32"/>
      <c r="F49" s="32"/>
      <c r="G49" s="32"/>
      <c r="H49" s="32"/>
      <c r="I49" s="43">
        <f t="shared" si="0"/>
        <v>0</v>
      </c>
      <c r="J49" s="32"/>
      <c r="K49" s="43">
        <f t="shared" si="1"/>
        <v>0</v>
      </c>
      <c r="L49" s="15">
        <f>IF('[1]spisak na godini'!$I186&lt;22,5,IF('[1]spisak na godini'!$J186&gt;90,10,IF('[1]spisak na godini'!$J186&gt;80,9,IF('[1]spisak na godini'!$J186&gt;70,8,IF('[1]spisak na godini'!$J186&gt;60,7,IF('[1]spisak na godini'!$J186&gt;50,6,5))))))</f>
        <v>5</v>
      </c>
      <c r="M49" s="16"/>
    </row>
    <row r="50" spans="1:13" s="17" customFormat="1" ht="16.5" customHeight="1">
      <c r="A50" s="50" t="s">
        <v>292</v>
      </c>
      <c r="B50" s="63" t="s">
        <v>293</v>
      </c>
      <c r="C50" s="30" t="s">
        <v>294</v>
      </c>
      <c r="D50" s="30"/>
      <c r="E50" s="44">
        <v>2</v>
      </c>
      <c r="F50" s="44"/>
      <c r="G50" s="44"/>
      <c r="H50" s="44"/>
      <c r="I50" s="43">
        <f t="shared" si="0"/>
        <v>2</v>
      </c>
      <c r="J50" s="44"/>
      <c r="K50" s="43">
        <f t="shared" si="1"/>
        <v>2</v>
      </c>
      <c r="L50" s="45">
        <f>IF('[1]spisak na godini'!$I187&lt;22,5,IF('[1]spisak na godini'!$J187&gt;90,10,IF('[1]spisak na godini'!$J187&gt;80,9,IF('[1]spisak na godini'!$J187&gt;70,8,IF('[1]spisak na godini'!$J187&gt;60,7,IF('[1]spisak na godini'!$J187&gt;50,6,5))))))</f>
        <v>5</v>
      </c>
      <c r="M50" s="16"/>
    </row>
    <row r="51" spans="1:13" s="17" customFormat="1" ht="16.5" customHeight="1">
      <c r="A51" s="50" t="s">
        <v>295</v>
      </c>
      <c r="B51" s="63" t="s">
        <v>296</v>
      </c>
      <c r="C51" s="30" t="s">
        <v>133</v>
      </c>
      <c r="D51" s="30"/>
      <c r="E51" s="44">
        <v>5</v>
      </c>
      <c r="F51" s="44"/>
      <c r="G51" s="44"/>
      <c r="H51" s="44"/>
      <c r="I51" s="43">
        <f t="shared" si="0"/>
        <v>5</v>
      </c>
      <c r="J51" s="44"/>
      <c r="K51" s="43">
        <f t="shared" si="1"/>
        <v>5</v>
      </c>
      <c r="L51" s="45">
        <f>IF('[1]spisak na godini'!$I188&lt;22,5,IF('[1]spisak na godini'!$J188&gt;90,10,IF('[1]spisak na godini'!$J188&gt;80,9,IF('[1]spisak na godini'!$J188&gt;70,8,IF('[1]spisak na godini'!$J188&gt;60,7,IF('[1]spisak na godini'!$J188&gt;50,6,5))))))</f>
        <v>5</v>
      </c>
      <c r="M51" s="16"/>
    </row>
    <row r="52" spans="1:12" s="17" customFormat="1" ht="16.5" customHeight="1">
      <c r="A52" s="39" t="s">
        <v>789</v>
      </c>
      <c r="B52" s="61" t="s">
        <v>791</v>
      </c>
      <c r="C52" s="3" t="s">
        <v>790</v>
      </c>
      <c r="D52" s="3" t="s">
        <v>1127</v>
      </c>
      <c r="E52" s="9">
        <v>0</v>
      </c>
      <c r="F52" s="9">
        <v>1</v>
      </c>
      <c r="G52" s="9"/>
      <c r="H52" s="9"/>
      <c r="I52" s="14">
        <f t="shared" si="0"/>
        <v>1</v>
      </c>
      <c r="J52" s="9"/>
      <c r="K52" s="14">
        <f t="shared" si="1"/>
        <v>1</v>
      </c>
      <c r="L52" s="12">
        <f>IF('ČITAV SPISAK'!$J119&lt;22,5,IF('ČITAV SPISAK'!$K119&gt;90,10,IF('ČITAV SPISAK'!$K119&gt;80,9,IF('ČITAV SPISAK'!$K119&gt;70,8,IF('ČITAV SPISAK'!$K119&gt;60,7,IF('ČITAV SPISAK'!$K119&gt;50,6,5))))))</f>
        <v>5</v>
      </c>
    </row>
    <row r="53" spans="1:12" s="17" customFormat="1" ht="16.5" customHeight="1">
      <c r="A53" s="50" t="s">
        <v>35</v>
      </c>
      <c r="B53" s="63" t="s">
        <v>36</v>
      </c>
      <c r="C53" s="30" t="s">
        <v>37</v>
      </c>
      <c r="D53" s="30"/>
      <c r="E53" s="44">
        <v>0</v>
      </c>
      <c r="F53" s="44"/>
      <c r="G53" s="44"/>
      <c r="H53" s="44"/>
      <c r="I53" s="43">
        <f t="shared" si="0"/>
        <v>0</v>
      </c>
      <c r="J53" s="44"/>
      <c r="K53" s="43">
        <f t="shared" si="1"/>
        <v>0</v>
      </c>
      <c r="L53" s="45">
        <f>IF('[1]spisak na godini'!$I189&lt;22,5,IF('[1]spisak na godini'!$J189&gt;90,10,IF('[1]spisak na godini'!$J189&gt;80,9,IF('[1]spisak na godini'!$J189&gt;70,8,IF('[1]spisak na godini'!$J189&gt;60,7,IF('[1]spisak na godini'!$J189&gt;50,6,5))))))</f>
        <v>5</v>
      </c>
    </row>
    <row r="54" spans="1:12" s="17" customFormat="1" ht="16.5" customHeight="1">
      <c r="A54" s="50" t="s">
        <v>38</v>
      </c>
      <c r="B54" s="63" t="s">
        <v>39</v>
      </c>
      <c r="C54" s="30" t="s">
        <v>40</v>
      </c>
      <c r="D54" s="30"/>
      <c r="E54" s="44">
        <v>5</v>
      </c>
      <c r="F54" s="44">
        <v>7</v>
      </c>
      <c r="G54" s="44">
        <v>16</v>
      </c>
      <c r="H54" s="44"/>
      <c r="I54" s="43">
        <f t="shared" si="0"/>
        <v>28</v>
      </c>
      <c r="J54" s="44"/>
      <c r="K54" s="43">
        <f t="shared" si="1"/>
        <v>28</v>
      </c>
      <c r="L54" s="45">
        <f>IF('[1]spisak na godini'!$I190&lt;22,5,IF('[1]spisak na godini'!$J190&gt;90,10,IF('[1]spisak na godini'!$J190&gt;80,9,IF('[1]spisak na godini'!$J190&gt;70,8,IF('[1]spisak na godini'!$J190&gt;60,7,IF('[1]spisak na godini'!$J190&gt;50,6,5))))))</f>
        <v>5</v>
      </c>
    </row>
    <row r="55" spans="1:13" s="17" customFormat="1" ht="16.5" customHeight="1">
      <c r="A55" s="50" t="s">
        <v>297</v>
      </c>
      <c r="B55" s="63" t="s">
        <v>298</v>
      </c>
      <c r="C55" s="30" t="s">
        <v>87</v>
      </c>
      <c r="D55" s="30"/>
      <c r="E55" s="44">
        <v>0</v>
      </c>
      <c r="F55" s="44"/>
      <c r="G55" s="44"/>
      <c r="H55" s="44"/>
      <c r="I55" s="43">
        <f t="shared" si="0"/>
        <v>0</v>
      </c>
      <c r="J55" s="44"/>
      <c r="K55" s="43">
        <f t="shared" si="1"/>
        <v>0</v>
      </c>
      <c r="L55" s="4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M55" s="18"/>
    </row>
    <row r="56" spans="1:12" s="17" customFormat="1" ht="16.5" customHeight="1">
      <c r="A56" s="52" t="s">
        <v>581</v>
      </c>
      <c r="B56" s="58" t="s">
        <v>582</v>
      </c>
      <c r="C56" s="24" t="s">
        <v>583</v>
      </c>
      <c r="D56" s="24" t="s">
        <v>1170</v>
      </c>
      <c r="E56" s="25">
        <v>5</v>
      </c>
      <c r="F56" s="25">
        <v>5</v>
      </c>
      <c r="G56" s="27">
        <v>8</v>
      </c>
      <c r="H56" s="26"/>
      <c r="I56" s="8">
        <f t="shared" si="0"/>
        <v>10</v>
      </c>
      <c r="J56" s="26"/>
      <c r="K56" s="8">
        <f t="shared" si="1"/>
        <v>10</v>
      </c>
      <c r="L56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57" spans="1:12" s="17" customFormat="1" ht="16.5" customHeight="1">
      <c r="A57" s="50" t="s">
        <v>75</v>
      </c>
      <c r="B57" s="63" t="s">
        <v>76</v>
      </c>
      <c r="C57" s="30" t="s">
        <v>77</v>
      </c>
      <c r="D57" s="30"/>
      <c r="E57" s="44">
        <v>0</v>
      </c>
      <c r="F57" s="44"/>
      <c r="G57" s="44"/>
      <c r="H57" s="44"/>
      <c r="I57" s="43">
        <f t="shared" si="0"/>
        <v>0</v>
      </c>
      <c r="J57" s="44"/>
      <c r="K57" s="43">
        <f t="shared" si="1"/>
        <v>0</v>
      </c>
      <c r="L57" s="45">
        <f>IF('[1]spisak na godini'!$I191&lt;22,5,IF('[1]spisak na godini'!$J191&gt;90,10,IF('[1]spisak na godini'!$J191&gt;80,9,IF('[1]spisak na godini'!$J191&gt;70,8,IF('[1]spisak na godini'!$J191&gt;60,7,IF('[1]spisak na godini'!$J191&gt;50,6,5))))))</f>
        <v>5</v>
      </c>
    </row>
    <row r="58" spans="1:12" s="17" customFormat="1" ht="16.5" customHeight="1">
      <c r="A58" s="39" t="s">
        <v>792</v>
      </c>
      <c r="B58" s="61" t="s">
        <v>794</v>
      </c>
      <c r="C58" s="3" t="s">
        <v>793</v>
      </c>
      <c r="D58" s="3" t="s">
        <v>1128</v>
      </c>
      <c r="E58" s="25">
        <v>5</v>
      </c>
      <c r="F58" s="25">
        <v>1</v>
      </c>
      <c r="G58" s="27">
        <v>5</v>
      </c>
      <c r="H58" s="26">
        <v>8</v>
      </c>
      <c r="I58" s="8">
        <f t="shared" si="0"/>
        <v>14</v>
      </c>
      <c r="J58" s="26"/>
      <c r="K58" s="8">
        <f t="shared" si="1"/>
        <v>14</v>
      </c>
      <c r="L58" s="12">
        <f>IF('ČITAV SPISAK'!$J120&lt;22,5,IF('ČITAV SPISAK'!$K120&gt;90,10,IF('ČITAV SPISAK'!$K120&gt;80,9,IF('ČITAV SPISAK'!$K120&gt;70,8,IF('ČITAV SPISAK'!$K120&gt;60,7,IF('ČITAV SPISAK'!$K120&gt;50,6,5))))))</f>
        <v>5</v>
      </c>
    </row>
    <row r="59" spans="1:12" s="17" customFormat="1" ht="16.5" customHeight="1">
      <c r="A59" s="50" t="s">
        <v>299</v>
      </c>
      <c r="B59" s="63" t="s">
        <v>300</v>
      </c>
      <c r="C59" s="30" t="s">
        <v>133</v>
      </c>
      <c r="D59" s="30"/>
      <c r="E59" s="44">
        <v>1</v>
      </c>
      <c r="F59" s="44"/>
      <c r="G59" s="44"/>
      <c r="H59" s="44"/>
      <c r="I59" s="43">
        <f t="shared" si="0"/>
        <v>1</v>
      </c>
      <c r="J59" s="44"/>
      <c r="K59" s="43">
        <f t="shared" si="1"/>
        <v>1</v>
      </c>
      <c r="L59" s="4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60" spans="1:12" s="17" customFormat="1" ht="16.5" customHeight="1">
      <c r="A60" s="39" t="s">
        <v>812</v>
      </c>
      <c r="B60" s="61" t="s">
        <v>813</v>
      </c>
      <c r="C60" s="3" t="s">
        <v>294</v>
      </c>
      <c r="D60" s="3" t="s">
        <v>1131</v>
      </c>
      <c r="E60" s="25">
        <v>0</v>
      </c>
      <c r="F60" s="25"/>
      <c r="G60" s="27">
        <v>9</v>
      </c>
      <c r="H60" s="26"/>
      <c r="I60" s="8">
        <f t="shared" si="0"/>
        <v>0</v>
      </c>
      <c r="J60" s="26"/>
      <c r="K60" s="8">
        <f t="shared" si="1"/>
        <v>0</v>
      </c>
      <c r="L60" s="12">
        <f>IF('ČITAV SPISAK'!$J129&lt;22,5,IF('ČITAV SPISAK'!$K129&gt;90,10,IF('ČITAV SPISAK'!$K129&gt;80,9,IF('ČITAV SPISAK'!$K129&gt;70,8,IF('ČITAV SPISAK'!$K129&gt;60,7,IF('ČITAV SPISAK'!$K129&gt;50,6,5))))))</f>
        <v>5</v>
      </c>
    </row>
    <row r="61" spans="1:12" s="17" customFormat="1" ht="16.5" customHeight="1">
      <c r="A61" s="39" t="s">
        <v>814</v>
      </c>
      <c r="B61" s="61" t="s">
        <v>813</v>
      </c>
      <c r="C61" s="3" t="s">
        <v>382</v>
      </c>
      <c r="D61" s="3"/>
      <c r="E61" s="25"/>
      <c r="F61" s="25"/>
      <c r="G61" s="27"/>
      <c r="H61" s="26"/>
      <c r="I61" s="8">
        <f t="shared" si="0"/>
        <v>0</v>
      </c>
      <c r="J61" s="26"/>
      <c r="K61" s="8">
        <f t="shared" si="1"/>
        <v>0</v>
      </c>
      <c r="L61" s="12">
        <f>IF('ČITAV SPISAK'!$J130&lt;22,5,IF('ČITAV SPISAK'!$K130&gt;90,10,IF('ČITAV SPISAK'!$K130&gt;80,9,IF('ČITAV SPISAK'!$K130&gt;70,8,IF('ČITAV SPISAK'!$K130&gt;60,7,IF('ČITAV SPISAK'!$K130&gt;50,6,5))))))</f>
        <v>5</v>
      </c>
    </row>
    <row r="62" spans="1:12" s="17" customFormat="1" ht="16.5" customHeight="1">
      <c r="A62" s="52" t="s">
        <v>584</v>
      </c>
      <c r="B62" s="58" t="s">
        <v>585</v>
      </c>
      <c r="C62" s="24" t="s">
        <v>586</v>
      </c>
      <c r="D62" s="24"/>
      <c r="E62" s="25"/>
      <c r="F62" s="25"/>
      <c r="G62" s="27"/>
      <c r="H62" s="26"/>
      <c r="I62" s="8">
        <f t="shared" si="0"/>
        <v>0</v>
      </c>
      <c r="J62" s="26"/>
      <c r="K62" s="8">
        <f t="shared" si="1"/>
        <v>0</v>
      </c>
      <c r="L62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63" spans="1:12" s="17" customFormat="1" ht="16.5" customHeight="1">
      <c r="A63" s="51" t="s">
        <v>78</v>
      </c>
      <c r="B63" s="62" t="s">
        <v>79</v>
      </c>
      <c r="C63" s="29" t="s">
        <v>80</v>
      </c>
      <c r="D63" s="29"/>
      <c r="E63" s="32"/>
      <c r="F63" s="32">
        <v>0</v>
      </c>
      <c r="G63" s="32"/>
      <c r="H63" s="32"/>
      <c r="I63" s="43">
        <f t="shared" si="0"/>
        <v>0</v>
      </c>
      <c r="J63" s="32"/>
      <c r="K63" s="43">
        <f t="shared" si="1"/>
        <v>0</v>
      </c>
      <c r="L63" s="1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64" spans="1:12" s="17" customFormat="1" ht="16.5" customHeight="1">
      <c r="A64" s="52" t="s">
        <v>587</v>
      </c>
      <c r="B64" s="58" t="s">
        <v>588</v>
      </c>
      <c r="C64" s="24" t="s">
        <v>73</v>
      </c>
      <c r="D64" s="24"/>
      <c r="E64" s="25"/>
      <c r="F64" s="25"/>
      <c r="G64" s="27"/>
      <c r="H64" s="26"/>
      <c r="I64" s="8">
        <f t="shared" si="0"/>
        <v>0</v>
      </c>
      <c r="J64" s="26"/>
      <c r="K64" s="8">
        <f t="shared" si="1"/>
        <v>0</v>
      </c>
      <c r="L64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65" spans="1:12" s="17" customFormat="1" ht="16.5" customHeight="1">
      <c r="A65" s="50" t="s">
        <v>301</v>
      </c>
      <c r="B65" s="60" t="s">
        <v>302</v>
      </c>
      <c r="C65" s="2" t="s">
        <v>303</v>
      </c>
      <c r="D65" s="2"/>
      <c r="E65" s="8">
        <v>3</v>
      </c>
      <c r="F65" s="8">
        <v>0</v>
      </c>
      <c r="G65" s="8"/>
      <c r="H65" s="8">
        <v>0</v>
      </c>
      <c r="I65" s="43">
        <f t="shared" si="0"/>
        <v>3</v>
      </c>
      <c r="J65" s="8"/>
      <c r="K65" s="43">
        <f t="shared" si="1"/>
        <v>3</v>
      </c>
      <c r="L65" s="12">
        <f>IF('[1]spisak na godini'!$I192&lt;22,5,IF('[1]spisak na godini'!$J192&gt;90,10,IF('[1]spisak na godini'!$J192&gt;80,9,IF('[1]spisak na godini'!$J192&gt;70,8,IF('[1]spisak na godini'!$J192&gt;60,7,IF('[1]spisak na godini'!$J192&gt;50,6,5))))))</f>
        <v>5</v>
      </c>
    </row>
    <row r="66" spans="1:12" s="17" customFormat="1" ht="16.5" customHeight="1">
      <c r="A66" s="52" t="s">
        <v>691</v>
      </c>
      <c r="B66" s="58" t="s">
        <v>692</v>
      </c>
      <c r="C66" s="24" t="s">
        <v>97</v>
      </c>
      <c r="D66" s="24"/>
      <c r="E66" s="25"/>
      <c r="F66" s="25"/>
      <c r="G66" s="27">
        <v>2</v>
      </c>
      <c r="H66" s="26"/>
      <c r="I66" s="8">
        <f t="shared" si="0"/>
        <v>0</v>
      </c>
      <c r="J66" s="26"/>
      <c r="K66" s="8">
        <f t="shared" si="1"/>
        <v>0</v>
      </c>
      <c r="L66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67" spans="1:12" s="17" customFormat="1" ht="16.5" customHeight="1">
      <c r="A67" s="39" t="s">
        <v>810</v>
      </c>
      <c r="B67" s="61" t="s">
        <v>811</v>
      </c>
      <c r="C67" s="3" t="s">
        <v>112</v>
      </c>
      <c r="D67" s="3" t="s">
        <v>1180</v>
      </c>
      <c r="E67" s="8">
        <v>5</v>
      </c>
      <c r="F67" s="32">
        <v>1</v>
      </c>
      <c r="G67" s="32"/>
      <c r="H67" s="32"/>
      <c r="I67" s="14">
        <f t="shared" si="0"/>
        <v>6</v>
      </c>
      <c r="J67" s="32"/>
      <c r="K67" s="14">
        <f t="shared" si="1"/>
        <v>6</v>
      </c>
      <c r="L67" s="12">
        <f>IF('ČITAV SPISAK'!$J128&lt;22,5,IF('ČITAV SPISAK'!$K128&gt;90,10,IF('ČITAV SPISAK'!$K128&gt;80,9,IF('ČITAV SPISAK'!$K128&gt;70,8,IF('ČITAV SPISAK'!$K128&gt;60,7,IF('ČITAV SPISAK'!$K128&gt;50,6,5))))))</f>
        <v>5</v>
      </c>
    </row>
    <row r="68" spans="1:12" s="17" customFormat="1" ht="16.5" customHeight="1">
      <c r="A68" s="39" t="s">
        <v>815</v>
      </c>
      <c r="B68" s="61" t="s">
        <v>817</v>
      </c>
      <c r="C68" s="3" t="s">
        <v>816</v>
      </c>
      <c r="D68" s="3" t="s">
        <v>1132</v>
      </c>
      <c r="E68" s="32">
        <v>0</v>
      </c>
      <c r="F68" s="32"/>
      <c r="G68" s="32"/>
      <c r="H68" s="32"/>
      <c r="I68" s="14">
        <f t="shared" si="0"/>
        <v>0</v>
      </c>
      <c r="J68" s="32"/>
      <c r="K68" s="14">
        <f t="shared" si="1"/>
        <v>0</v>
      </c>
      <c r="L68" s="12">
        <f>IF('ČITAV SPISAK'!$J131&lt;22,5,IF('ČITAV SPISAK'!$K131&gt;90,10,IF('ČITAV SPISAK'!$K131&gt;80,9,IF('ČITAV SPISAK'!$K131&gt;70,8,IF('ČITAV SPISAK'!$K131&gt;60,7,IF('ČITAV SPISAK'!$K131&gt;50,6,5))))))</f>
        <v>5</v>
      </c>
    </row>
    <row r="69" spans="1:12" s="17" customFormat="1" ht="16.5" customHeight="1">
      <c r="A69" s="39" t="s">
        <v>795</v>
      </c>
      <c r="B69" s="61" t="s">
        <v>796</v>
      </c>
      <c r="C69" s="3" t="s">
        <v>790</v>
      </c>
      <c r="D69" s="3" t="s">
        <v>1129</v>
      </c>
      <c r="E69" s="9">
        <v>5</v>
      </c>
      <c r="F69" s="9">
        <v>3</v>
      </c>
      <c r="G69" s="9">
        <v>24</v>
      </c>
      <c r="H69" s="9">
        <v>7</v>
      </c>
      <c r="I69" s="14">
        <f aca="true" t="shared" si="2" ref="I69:I132">E69+F69+IF(G69&lt;16,0,G69)+H69</f>
        <v>39</v>
      </c>
      <c r="J69" s="9"/>
      <c r="K69" s="14">
        <f aca="true" t="shared" si="3" ref="K69:K132">I69+J69</f>
        <v>39</v>
      </c>
      <c r="L69" s="12">
        <f>IF('ČITAV SPISAK'!$J121&lt;22,5,IF('ČITAV SPISAK'!$K121&gt;90,10,IF('ČITAV SPISAK'!$K121&gt;80,9,IF('ČITAV SPISAK'!$K121&gt;70,8,IF('ČITAV SPISAK'!$K121&gt;60,7,IF('ČITAV SPISAK'!$K121&gt;50,6,5))))))</f>
        <v>5</v>
      </c>
    </row>
    <row r="70" spans="1:12" s="17" customFormat="1" ht="16.5" customHeight="1">
      <c r="A70" s="27" t="s">
        <v>44</v>
      </c>
      <c r="B70" s="68" t="s">
        <v>45</v>
      </c>
      <c r="C70" s="29" t="s">
        <v>46</v>
      </c>
      <c r="D70" s="29"/>
      <c r="E70" s="32"/>
      <c r="F70" s="32"/>
      <c r="G70" s="32"/>
      <c r="H70" s="32"/>
      <c r="I70" s="43">
        <f t="shared" si="2"/>
        <v>0</v>
      </c>
      <c r="J70" s="32"/>
      <c r="K70" s="43">
        <f t="shared" si="3"/>
        <v>0</v>
      </c>
      <c r="L70" s="19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71" spans="1:12" s="17" customFormat="1" ht="16.5" customHeight="1">
      <c r="A71" s="51" t="s">
        <v>47</v>
      </c>
      <c r="B71" s="62" t="s">
        <v>48</v>
      </c>
      <c r="C71" s="29" t="s">
        <v>49</v>
      </c>
      <c r="D71" s="29"/>
      <c r="E71" s="32"/>
      <c r="F71" s="32"/>
      <c r="G71" s="32">
        <v>2</v>
      </c>
      <c r="H71" s="32"/>
      <c r="I71" s="43">
        <f t="shared" si="2"/>
        <v>0</v>
      </c>
      <c r="J71" s="32"/>
      <c r="K71" s="43">
        <f t="shared" si="3"/>
        <v>0</v>
      </c>
      <c r="L71" s="1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72" spans="1:12" s="17" customFormat="1" ht="16.5" customHeight="1">
      <c r="A72" s="39" t="s">
        <v>818</v>
      </c>
      <c r="B72" s="61" t="s">
        <v>820</v>
      </c>
      <c r="C72" s="3" t="s">
        <v>819</v>
      </c>
      <c r="D72" s="3"/>
      <c r="E72" s="9"/>
      <c r="F72" s="9"/>
      <c r="G72" s="9"/>
      <c r="H72" s="9"/>
      <c r="I72" s="14">
        <f t="shared" si="2"/>
        <v>0</v>
      </c>
      <c r="J72" s="9"/>
      <c r="K72" s="14">
        <f t="shared" si="3"/>
        <v>0</v>
      </c>
      <c r="L72" s="12">
        <f>IF('ČITAV SPISAK'!$J132&lt;22,5,IF('ČITAV SPISAK'!$K132&gt;90,10,IF('ČITAV SPISAK'!$K132&gt;80,9,IF('ČITAV SPISAK'!$K132&gt;70,8,IF('ČITAV SPISAK'!$K132&gt;60,7,IF('ČITAV SPISAK'!$K132&gt;50,6,5))))))</f>
        <v>5</v>
      </c>
    </row>
    <row r="73" spans="1:12" s="17" customFormat="1" ht="16.5" customHeight="1">
      <c r="A73" s="39" t="s">
        <v>843</v>
      </c>
      <c r="B73" s="61" t="s">
        <v>845</v>
      </c>
      <c r="C73" s="3" t="s">
        <v>844</v>
      </c>
      <c r="D73" s="3" t="s">
        <v>1184</v>
      </c>
      <c r="E73" s="25">
        <v>5</v>
      </c>
      <c r="F73" s="25">
        <v>1</v>
      </c>
      <c r="G73" s="27">
        <v>23</v>
      </c>
      <c r="H73" s="26">
        <v>5</v>
      </c>
      <c r="I73" s="8">
        <f t="shared" si="2"/>
        <v>34</v>
      </c>
      <c r="J73" s="26"/>
      <c r="K73" s="8">
        <f t="shared" si="3"/>
        <v>34</v>
      </c>
      <c r="L73" s="12" t="e">
        <f>IF('ČITAV SPISAK'!#REF!&lt;22,5,IF('ČITAV SPISAK'!#REF!&gt;90,10,IF('ČITAV SPISAK'!#REF!&gt;80,9,IF('ČITAV SPISAK'!#REF!&gt;70,8,IF('ČITAV SPISAK'!#REF!&gt;60,7,IF('ČITAV SPISAK'!#REF!&gt;50,6,5))))))</f>
        <v>#REF!</v>
      </c>
    </row>
    <row r="74" spans="1:12" s="17" customFormat="1" ht="16.5" customHeight="1">
      <c r="A74" s="50" t="s">
        <v>304</v>
      </c>
      <c r="B74" s="60" t="s">
        <v>305</v>
      </c>
      <c r="C74" s="2" t="s">
        <v>249</v>
      </c>
      <c r="D74" s="2"/>
      <c r="E74" s="8">
        <v>5</v>
      </c>
      <c r="F74" s="8">
        <v>8</v>
      </c>
      <c r="G74" s="8">
        <v>17</v>
      </c>
      <c r="H74" s="8">
        <v>0</v>
      </c>
      <c r="I74" s="43">
        <f t="shared" si="2"/>
        <v>30</v>
      </c>
      <c r="J74" s="8"/>
      <c r="K74" s="43">
        <f t="shared" si="3"/>
        <v>30</v>
      </c>
      <c r="L74" s="12">
        <f>IF('[1]spisak na godini'!$I193&lt;22,5,IF('[1]spisak na godini'!$J193&gt;90,10,IF('[1]spisak na godini'!$J193&gt;80,9,IF('[1]spisak na godini'!$J193&gt;70,8,IF('[1]spisak na godini'!$J193&gt;60,7,IF('[1]spisak na godini'!$J193&gt;50,6,5))))))</f>
        <v>5</v>
      </c>
    </row>
    <row r="75" spans="1:12" s="17" customFormat="1" ht="16.5" customHeight="1">
      <c r="A75" s="39" t="s">
        <v>821</v>
      </c>
      <c r="B75" s="61" t="s">
        <v>822</v>
      </c>
      <c r="C75" s="3" t="s">
        <v>176</v>
      </c>
      <c r="D75" s="3" t="s">
        <v>1181</v>
      </c>
      <c r="E75" s="9">
        <v>5</v>
      </c>
      <c r="F75" s="9"/>
      <c r="G75" s="9">
        <v>0</v>
      </c>
      <c r="H75" s="9"/>
      <c r="I75" s="14">
        <f t="shared" si="2"/>
        <v>5</v>
      </c>
      <c r="J75" s="9"/>
      <c r="K75" s="14">
        <f t="shared" si="3"/>
        <v>5</v>
      </c>
      <c r="L75" s="12">
        <f>IF('ČITAV SPISAK'!$J133&lt;22,5,IF('ČITAV SPISAK'!$K133&gt;90,10,IF('ČITAV SPISAK'!$K133&gt;80,9,IF('ČITAV SPISAK'!$K133&gt;70,8,IF('ČITAV SPISAK'!$K133&gt;60,7,IF('ČITAV SPISAK'!$K133&gt;50,6,5))))))</f>
        <v>5</v>
      </c>
    </row>
    <row r="76" spans="1:12" s="17" customFormat="1" ht="16.5" customHeight="1">
      <c r="A76" s="39" t="s">
        <v>823</v>
      </c>
      <c r="B76" s="61" t="s">
        <v>824</v>
      </c>
      <c r="C76" s="3" t="s">
        <v>209</v>
      </c>
      <c r="D76" s="3"/>
      <c r="E76" s="9"/>
      <c r="F76" s="9"/>
      <c r="G76" s="9"/>
      <c r="H76" s="9"/>
      <c r="I76" s="14">
        <f t="shared" si="2"/>
        <v>0</v>
      </c>
      <c r="J76" s="9"/>
      <c r="K76" s="14">
        <f t="shared" si="3"/>
        <v>0</v>
      </c>
      <c r="L76" s="12">
        <f>IF('ČITAV SPISAK'!$J134&lt;22,5,IF('ČITAV SPISAK'!$K134&gt;90,10,IF('ČITAV SPISAK'!$K134&gt;80,9,IF('ČITAV SPISAK'!$K134&gt;70,8,IF('ČITAV SPISAK'!$K134&gt;60,7,IF('ČITAV SPISAK'!$K134&gt;50,6,5))))))</f>
        <v>5</v>
      </c>
    </row>
    <row r="77" spans="1:12" s="17" customFormat="1" ht="16.5" customHeight="1">
      <c r="A77" s="50" t="s">
        <v>306</v>
      </c>
      <c r="B77" s="63" t="s">
        <v>307</v>
      </c>
      <c r="C77" s="30" t="s">
        <v>308</v>
      </c>
      <c r="D77" s="30"/>
      <c r="E77" s="44">
        <v>4</v>
      </c>
      <c r="F77" s="44"/>
      <c r="G77" s="44"/>
      <c r="H77" s="44"/>
      <c r="I77" s="43">
        <f t="shared" si="2"/>
        <v>4</v>
      </c>
      <c r="J77" s="44"/>
      <c r="K77" s="43">
        <f t="shared" si="3"/>
        <v>4</v>
      </c>
      <c r="L77" s="45">
        <f>IF('[1]spisak na godini'!$I194&lt;22,5,IF('[1]spisak na godini'!$J194&gt;90,10,IF('[1]spisak na godini'!$J194&gt;80,9,IF('[1]spisak na godini'!$J194&gt;70,8,IF('[1]spisak na godini'!$J194&gt;60,7,IF('[1]spisak na godini'!$J194&gt;50,6,5))))))</f>
        <v>5</v>
      </c>
    </row>
    <row r="78" spans="1:12" s="17" customFormat="1" ht="16.5" customHeight="1">
      <c r="A78" s="51" t="s">
        <v>50</v>
      </c>
      <c r="B78" s="62" t="s">
        <v>51</v>
      </c>
      <c r="C78" s="29" t="s">
        <v>12</v>
      </c>
      <c r="D78" s="29"/>
      <c r="E78" s="32"/>
      <c r="F78" s="32"/>
      <c r="G78" s="32"/>
      <c r="H78" s="32"/>
      <c r="I78" s="43">
        <f t="shared" si="2"/>
        <v>0</v>
      </c>
      <c r="J78" s="32"/>
      <c r="K78" s="43">
        <f t="shared" si="3"/>
        <v>0</v>
      </c>
      <c r="L78" s="15">
        <f>IF('[1]spisak na godini'!$I195&lt;22,5,IF('[1]spisak na godini'!$J195&gt;90,10,IF('[1]spisak na godini'!$J195&gt;80,9,IF('[1]spisak na godini'!$J195&gt;70,8,IF('[1]spisak na godini'!$J195&gt;60,7,IF('[1]spisak na godini'!$J195&gt;50,6,5))))))</f>
        <v>5</v>
      </c>
    </row>
    <row r="79" spans="1:12" s="17" customFormat="1" ht="16.5" customHeight="1">
      <c r="A79" s="50" t="s">
        <v>309</v>
      </c>
      <c r="B79" s="63" t="s">
        <v>310</v>
      </c>
      <c r="C79" s="30" t="s">
        <v>106</v>
      </c>
      <c r="D79" s="30"/>
      <c r="E79" s="44">
        <v>5</v>
      </c>
      <c r="F79" s="44">
        <v>6</v>
      </c>
      <c r="G79" s="44">
        <v>2</v>
      </c>
      <c r="H79" s="44"/>
      <c r="I79" s="43">
        <f t="shared" si="2"/>
        <v>11</v>
      </c>
      <c r="J79" s="44"/>
      <c r="K79" s="43">
        <f t="shared" si="3"/>
        <v>11</v>
      </c>
      <c r="L79" s="4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80" spans="1:12" s="17" customFormat="1" ht="16.5" customHeight="1">
      <c r="A80" s="51" t="s">
        <v>52</v>
      </c>
      <c r="B80" s="62" t="s">
        <v>53</v>
      </c>
      <c r="C80" s="29" t="s">
        <v>54</v>
      </c>
      <c r="D80" s="29"/>
      <c r="E80" s="32">
        <v>5</v>
      </c>
      <c r="F80" s="32">
        <v>10</v>
      </c>
      <c r="G80" s="32">
        <v>0</v>
      </c>
      <c r="H80" s="32"/>
      <c r="I80" s="43">
        <f t="shared" si="2"/>
        <v>15</v>
      </c>
      <c r="J80" s="32"/>
      <c r="K80" s="43">
        <f t="shared" si="3"/>
        <v>15</v>
      </c>
      <c r="L80" s="15">
        <f>IF('[1]spisak na godini'!$I196&lt;22,5,IF('[1]spisak na godini'!$J196&gt;90,10,IF('[1]spisak na godini'!$J196&gt;80,9,IF('[1]spisak na godini'!$J196&gt;70,8,IF('[1]spisak na godini'!$J196&gt;60,7,IF('[1]spisak na godini'!$J196&gt;50,6,5))))))</f>
        <v>5</v>
      </c>
    </row>
    <row r="81" spans="1:12" s="17" customFormat="1" ht="16.5" customHeight="1">
      <c r="A81" s="52" t="s">
        <v>591</v>
      </c>
      <c r="B81" s="58" t="s">
        <v>592</v>
      </c>
      <c r="C81" s="24" t="s">
        <v>593</v>
      </c>
      <c r="D81" s="24"/>
      <c r="E81" s="25">
        <v>5</v>
      </c>
      <c r="F81" s="25">
        <v>1</v>
      </c>
      <c r="G81" s="27">
        <v>21</v>
      </c>
      <c r="H81" s="26"/>
      <c r="I81" s="8">
        <f t="shared" si="2"/>
        <v>27</v>
      </c>
      <c r="J81" s="26"/>
      <c r="K81" s="8">
        <f t="shared" si="3"/>
        <v>27</v>
      </c>
      <c r="L81" s="12">
        <f>IF('[1]spisak na godini'!$I354&lt;22,5,IF('[1]spisak na godini'!$J354&gt;90,10,IF('[1]spisak na godini'!$J354&gt;80,9,IF('[1]spisak na godini'!$J354&gt;70,8,IF('[1]spisak na godini'!$J354&gt;60,7,IF('[1]spisak na godini'!$J354&gt;50,6,5))))))</f>
        <v>5</v>
      </c>
    </row>
    <row r="82" spans="1:12" s="17" customFormat="1" ht="16.5" customHeight="1">
      <c r="A82" s="39" t="s">
        <v>846</v>
      </c>
      <c r="B82" s="61" t="s">
        <v>847</v>
      </c>
      <c r="C82" s="3" t="s">
        <v>357</v>
      </c>
      <c r="D82" s="3" t="s">
        <v>1135</v>
      </c>
      <c r="E82" s="32">
        <v>5</v>
      </c>
      <c r="F82" s="32">
        <v>1</v>
      </c>
      <c r="G82" s="32"/>
      <c r="H82" s="32"/>
      <c r="I82" s="14">
        <f t="shared" si="2"/>
        <v>6</v>
      </c>
      <c r="J82" s="32"/>
      <c r="K82" s="14">
        <f t="shared" si="3"/>
        <v>6</v>
      </c>
      <c r="L82" s="12" t="e">
        <f>IF('ČITAV SPISAK'!#REF!&lt;22,5,IF('ČITAV SPISAK'!#REF!&gt;90,10,IF('ČITAV SPISAK'!#REF!&gt;80,9,IF('ČITAV SPISAK'!#REF!&gt;70,8,IF('ČITAV SPISAK'!#REF!&gt;60,7,IF('ČITAV SPISAK'!#REF!&gt;50,6,5))))))</f>
        <v>#REF!</v>
      </c>
    </row>
    <row r="83" spans="1:12" s="17" customFormat="1" ht="16.5" customHeight="1">
      <c r="A83" s="50" t="s">
        <v>311</v>
      </c>
      <c r="B83" s="60" t="s">
        <v>312</v>
      </c>
      <c r="C83" s="2" t="s">
        <v>313</v>
      </c>
      <c r="D83" s="2"/>
      <c r="E83" s="8">
        <v>2</v>
      </c>
      <c r="F83" s="8">
        <v>0</v>
      </c>
      <c r="G83" s="8">
        <v>0</v>
      </c>
      <c r="H83" s="8">
        <v>0</v>
      </c>
      <c r="I83" s="43">
        <f t="shared" si="2"/>
        <v>2</v>
      </c>
      <c r="J83" s="8"/>
      <c r="K83" s="43">
        <f t="shared" si="3"/>
        <v>2</v>
      </c>
      <c r="L83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84" spans="1:12" s="17" customFormat="1" ht="16.5" customHeight="1">
      <c r="A84" s="50" t="s">
        <v>55</v>
      </c>
      <c r="B84" s="63" t="s">
        <v>56</v>
      </c>
      <c r="C84" s="30" t="s">
        <v>57</v>
      </c>
      <c r="D84" s="31"/>
      <c r="E84" s="46">
        <v>5</v>
      </c>
      <c r="F84" s="46">
        <v>7</v>
      </c>
      <c r="G84" s="46">
        <v>0</v>
      </c>
      <c r="H84" s="46"/>
      <c r="I84" s="47">
        <f t="shared" si="2"/>
        <v>12</v>
      </c>
      <c r="J84" s="46"/>
      <c r="K84" s="47">
        <f t="shared" si="3"/>
        <v>12</v>
      </c>
      <c r="L84" s="45">
        <f>IF('[1]spisak na godini'!$I197&lt;22,5,IF('[1]spisak na godini'!$J197&gt;90,10,IF('[1]spisak na godini'!$J197&gt;80,9,IF('[1]spisak na godini'!$J197&gt;70,8,IF('[1]spisak na godini'!$J197&gt;60,7,IF('[1]spisak na godini'!$J197&gt;50,6,5))))))</f>
        <v>5</v>
      </c>
    </row>
    <row r="85" spans="1:12" s="17" customFormat="1" ht="16.5" customHeight="1">
      <c r="A85" s="39" t="s">
        <v>828</v>
      </c>
      <c r="B85" s="61" t="s">
        <v>830</v>
      </c>
      <c r="C85" s="3" t="s">
        <v>829</v>
      </c>
      <c r="D85" s="29" t="s">
        <v>1128</v>
      </c>
      <c r="E85" s="9">
        <v>5</v>
      </c>
      <c r="F85" s="9">
        <v>1</v>
      </c>
      <c r="G85" s="9">
        <v>21</v>
      </c>
      <c r="H85" s="9">
        <v>10</v>
      </c>
      <c r="I85" s="14">
        <f t="shared" si="2"/>
        <v>37</v>
      </c>
      <c r="J85" s="9"/>
      <c r="K85" s="14">
        <f t="shared" si="3"/>
        <v>37</v>
      </c>
      <c r="L85" s="12">
        <f>IF('ČITAV SPISAK'!$J136&lt;22,5,IF('ČITAV SPISAK'!$K136&gt;90,10,IF('ČITAV SPISAK'!$K136&gt;80,9,IF('ČITAV SPISAK'!$K136&gt;70,8,IF('ČITAV SPISAK'!$K136&gt;60,7,IF('ČITAV SPISAK'!$K136&gt;50,6,5))))))</f>
        <v>5</v>
      </c>
    </row>
    <row r="86" spans="1:12" s="17" customFormat="1" ht="16.5" customHeight="1">
      <c r="A86" s="52" t="s">
        <v>589</v>
      </c>
      <c r="B86" s="58" t="s">
        <v>590</v>
      </c>
      <c r="C86" s="24" t="s">
        <v>133</v>
      </c>
      <c r="D86" s="24"/>
      <c r="E86" s="25">
        <v>5</v>
      </c>
      <c r="F86" s="25"/>
      <c r="G86" s="27"/>
      <c r="H86" s="26"/>
      <c r="I86" s="8">
        <f t="shared" si="2"/>
        <v>5</v>
      </c>
      <c r="J86" s="26"/>
      <c r="K86" s="8">
        <f t="shared" si="3"/>
        <v>5</v>
      </c>
      <c r="L86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87" spans="1:12" s="17" customFormat="1" ht="16.5" customHeight="1">
      <c r="A87" s="39" t="s">
        <v>831</v>
      </c>
      <c r="B87" s="61" t="s">
        <v>833</v>
      </c>
      <c r="C87" s="3" t="s">
        <v>832</v>
      </c>
      <c r="D87" s="3" t="s">
        <v>1133</v>
      </c>
      <c r="E87" s="9">
        <v>0</v>
      </c>
      <c r="F87" s="9">
        <v>1</v>
      </c>
      <c r="G87" s="9">
        <v>21</v>
      </c>
      <c r="H87" s="9">
        <v>6</v>
      </c>
      <c r="I87" s="14">
        <f t="shared" si="2"/>
        <v>28</v>
      </c>
      <c r="J87" s="9"/>
      <c r="K87" s="14">
        <f t="shared" si="3"/>
        <v>28</v>
      </c>
      <c r="L87" s="12">
        <f>IF('ČITAV SPISAK'!$J137&lt;22,5,IF('ČITAV SPISAK'!$K137&gt;90,10,IF('ČITAV SPISAK'!$K137&gt;80,9,IF('ČITAV SPISAK'!$K137&gt;70,8,IF('ČITAV SPISAK'!$K137&gt;60,7,IF('ČITAV SPISAK'!$K137&gt;50,6,5))))))</f>
        <v>5</v>
      </c>
    </row>
    <row r="88" spans="1:12" s="17" customFormat="1" ht="16.5" customHeight="1">
      <c r="A88" s="50" t="s">
        <v>58</v>
      </c>
      <c r="B88" s="63" t="s">
        <v>59</v>
      </c>
      <c r="C88" s="30" t="s">
        <v>60</v>
      </c>
      <c r="D88" s="30"/>
      <c r="E88" s="44">
        <v>0</v>
      </c>
      <c r="F88" s="44"/>
      <c r="G88" s="44"/>
      <c r="H88" s="44"/>
      <c r="I88" s="43">
        <f t="shared" si="2"/>
        <v>0</v>
      </c>
      <c r="J88" s="44"/>
      <c r="K88" s="43">
        <f t="shared" si="3"/>
        <v>0</v>
      </c>
      <c r="L88" s="45">
        <f>IF('[1]spisak na godini'!$I198&lt;22,5,IF('[1]spisak na godini'!$J198&gt;90,10,IF('[1]spisak na godini'!$J198&gt;80,9,IF('[1]spisak na godini'!$J198&gt;70,8,IF('[1]spisak na godini'!$J198&gt;60,7,IF('[1]spisak na godini'!$J198&gt;50,6,5))))))</f>
        <v>5</v>
      </c>
    </row>
    <row r="89" spans="1:12" s="17" customFormat="1" ht="16.5" customHeight="1">
      <c r="A89" s="51" t="s">
        <v>61</v>
      </c>
      <c r="B89" s="62" t="s">
        <v>62</v>
      </c>
      <c r="C89" s="29" t="s">
        <v>63</v>
      </c>
      <c r="D89" s="29"/>
      <c r="E89" s="32"/>
      <c r="F89" s="32"/>
      <c r="G89" s="32"/>
      <c r="H89" s="32"/>
      <c r="I89" s="43">
        <f t="shared" si="2"/>
        <v>0</v>
      </c>
      <c r="J89" s="32"/>
      <c r="K89" s="43">
        <f t="shared" si="3"/>
        <v>0</v>
      </c>
      <c r="L89" s="15">
        <f>IF('[1]spisak na godini'!$I199&lt;22,5,IF('[1]spisak na godini'!$J199&gt;90,10,IF('[1]spisak na godini'!$J199&gt;80,9,IF('[1]spisak na godini'!$J199&gt;70,8,IF('[1]spisak na godini'!$J199&gt;60,7,IF('[1]spisak na godini'!$J199&gt;50,6,5))))))</f>
        <v>5</v>
      </c>
    </row>
    <row r="90" spans="1:12" s="17" customFormat="1" ht="16.5" customHeight="1">
      <c r="A90" s="39" t="s">
        <v>834</v>
      </c>
      <c r="B90" s="61" t="s">
        <v>835</v>
      </c>
      <c r="C90" s="3" t="s">
        <v>121</v>
      </c>
      <c r="D90" s="3"/>
      <c r="E90" s="25"/>
      <c r="F90" s="25"/>
      <c r="G90" s="27"/>
      <c r="H90" s="26"/>
      <c r="I90" s="8">
        <f t="shared" si="2"/>
        <v>0</v>
      </c>
      <c r="J90" s="26"/>
      <c r="K90" s="8">
        <f t="shared" si="3"/>
        <v>0</v>
      </c>
      <c r="L90" s="12">
        <f>IF('ČITAV SPISAK'!$J138&lt;22,5,IF('ČITAV SPISAK'!$K138&gt;90,10,IF('ČITAV SPISAK'!$K138&gt;80,9,IF('ČITAV SPISAK'!$K138&gt;70,8,IF('ČITAV SPISAK'!$K138&gt;60,7,IF('ČITAV SPISAK'!$K138&gt;50,6,5))))))</f>
        <v>5</v>
      </c>
    </row>
    <row r="91" spans="1:12" s="17" customFormat="1" ht="16.5" customHeight="1">
      <c r="A91" s="50" t="s">
        <v>314</v>
      </c>
      <c r="B91" s="63" t="s">
        <v>315</v>
      </c>
      <c r="C91" s="30" t="s">
        <v>235</v>
      </c>
      <c r="D91" s="30"/>
      <c r="E91" s="44">
        <v>0</v>
      </c>
      <c r="F91" s="44">
        <v>4</v>
      </c>
      <c r="G91" s="44"/>
      <c r="H91" s="44"/>
      <c r="I91" s="43">
        <f t="shared" si="2"/>
        <v>4</v>
      </c>
      <c r="J91" s="44"/>
      <c r="K91" s="43">
        <f t="shared" si="3"/>
        <v>4</v>
      </c>
      <c r="L91" s="45">
        <f>IF('[1]spisak na godini'!$I200&lt;22,5,IF('[1]spisak na godini'!$J200&gt;90,10,IF('[1]spisak na godini'!$J200&gt;80,9,IF('[1]spisak na godini'!$J200&gt;70,8,IF('[1]spisak na godini'!$J200&gt;60,7,IF('[1]spisak na godini'!$J200&gt;50,6,5))))))</f>
        <v>5</v>
      </c>
    </row>
    <row r="92" spans="1:12" s="17" customFormat="1" ht="16.5" customHeight="1">
      <c r="A92" s="50" t="s">
        <v>500</v>
      </c>
      <c r="B92" s="60" t="s">
        <v>498</v>
      </c>
      <c r="C92" s="2" t="s">
        <v>499</v>
      </c>
      <c r="D92" s="2"/>
      <c r="E92" s="32">
        <v>5</v>
      </c>
      <c r="F92" s="32"/>
      <c r="G92" s="32">
        <v>19</v>
      </c>
      <c r="H92" s="32">
        <v>4</v>
      </c>
      <c r="I92" s="43">
        <f t="shared" si="2"/>
        <v>28</v>
      </c>
      <c r="J92" s="32"/>
      <c r="K92" s="43">
        <f t="shared" si="3"/>
        <v>28</v>
      </c>
      <c r="L92" s="15">
        <f>IF('[1]spisak na godini'!$I201&lt;22,5,IF('[1]spisak na godini'!$J201&gt;90,10,IF('[1]spisak na godini'!$J201&gt;80,9,IF('[1]spisak na godini'!$J201&gt;70,8,IF('[1]spisak na godini'!$J201&gt;60,7,IF('[1]spisak na godini'!$J201&gt;50,6,5))))))</f>
        <v>5</v>
      </c>
    </row>
    <row r="93" spans="1:12" s="17" customFormat="1" ht="16.5" customHeight="1">
      <c r="A93" s="39" t="s">
        <v>836</v>
      </c>
      <c r="B93" s="61" t="s">
        <v>837</v>
      </c>
      <c r="C93" s="3" t="s">
        <v>530</v>
      </c>
      <c r="D93" s="3" t="s">
        <v>1132</v>
      </c>
      <c r="E93" s="32">
        <v>0</v>
      </c>
      <c r="F93" s="32"/>
      <c r="G93" s="32"/>
      <c r="H93" s="32"/>
      <c r="I93" s="14">
        <f t="shared" si="2"/>
        <v>0</v>
      </c>
      <c r="J93" s="32"/>
      <c r="K93" s="14">
        <f t="shared" si="3"/>
        <v>0</v>
      </c>
      <c r="L93" s="12">
        <f>IF('ČITAV SPISAK'!$J139&lt;22,5,IF('ČITAV SPISAK'!$K139&gt;90,10,IF('ČITAV SPISAK'!$K139&gt;80,9,IF('ČITAV SPISAK'!$K139&gt;70,8,IF('ČITAV SPISAK'!$K139&gt;60,7,IF('ČITAV SPISAK'!$K139&gt;50,6,5))))))</f>
        <v>5</v>
      </c>
    </row>
    <row r="94" spans="1:12" s="17" customFormat="1" ht="16.5" customHeight="1">
      <c r="A94" s="50" t="s">
        <v>316</v>
      </c>
      <c r="B94" s="63" t="s">
        <v>317</v>
      </c>
      <c r="C94" s="30" t="s">
        <v>147</v>
      </c>
      <c r="D94" s="30"/>
      <c r="E94" s="44">
        <v>0</v>
      </c>
      <c r="F94" s="44"/>
      <c r="G94" s="44"/>
      <c r="H94" s="44"/>
      <c r="I94" s="43">
        <f t="shared" si="2"/>
        <v>0</v>
      </c>
      <c r="J94" s="44"/>
      <c r="K94" s="43">
        <f t="shared" si="3"/>
        <v>0</v>
      </c>
      <c r="L94" s="45">
        <f>IF('[1]spisak na godini'!$I202&lt;22,5,IF('[1]spisak na godini'!$J202&gt;90,10,IF('[1]spisak na godini'!$J202&gt;80,9,IF('[1]spisak na godini'!$J202&gt;70,8,IF('[1]spisak na godini'!$J202&gt;60,7,IF('[1]spisak na godini'!$J202&gt;50,6,5))))))</f>
        <v>5</v>
      </c>
    </row>
    <row r="95" spans="1:12" s="17" customFormat="1" ht="16.5" customHeight="1">
      <c r="A95" s="39" t="s">
        <v>838</v>
      </c>
      <c r="B95" s="61" t="s">
        <v>839</v>
      </c>
      <c r="C95" s="3" t="s">
        <v>30</v>
      </c>
      <c r="D95" s="3"/>
      <c r="E95" s="25"/>
      <c r="F95" s="25"/>
      <c r="G95" s="27"/>
      <c r="H95" s="26"/>
      <c r="I95" s="8">
        <f t="shared" si="2"/>
        <v>0</v>
      </c>
      <c r="J95" s="26"/>
      <c r="K95" s="8">
        <f t="shared" si="3"/>
        <v>0</v>
      </c>
      <c r="L95" s="12">
        <f>IF('ČITAV SPISAK'!$J140&lt;22,5,IF('ČITAV SPISAK'!$K140&gt;90,10,IF('ČITAV SPISAK'!$K140&gt;80,9,IF('ČITAV SPISAK'!$K140&gt;70,8,IF('ČITAV SPISAK'!$K140&gt;60,7,IF('ČITAV SPISAK'!$K140&gt;50,6,5))))))</f>
        <v>5</v>
      </c>
    </row>
    <row r="96" spans="1:12" s="17" customFormat="1" ht="16.5" customHeight="1">
      <c r="A96" s="50" t="s">
        <v>318</v>
      </c>
      <c r="B96" s="60" t="s">
        <v>319</v>
      </c>
      <c r="C96" s="2" t="s">
        <v>303</v>
      </c>
      <c r="D96" s="2"/>
      <c r="E96" s="8">
        <v>0</v>
      </c>
      <c r="F96" s="8">
        <v>0</v>
      </c>
      <c r="G96" s="8"/>
      <c r="H96" s="8">
        <v>0</v>
      </c>
      <c r="I96" s="43">
        <f t="shared" si="2"/>
        <v>0</v>
      </c>
      <c r="J96" s="8"/>
      <c r="K96" s="43">
        <f t="shared" si="3"/>
        <v>0</v>
      </c>
      <c r="L96" s="12">
        <f>IF('[1]spisak na godini'!$I203&lt;22,5,IF('[1]spisak na godini'!$J203&gt;90,10,IF('[1]spisak na godini'!$J203&gt;80,9,IF('[1]spisak na godini'!$J203&gt;70,8,IF('[1]spisak na godini'!$J203&gt;60,7,IF('[1]spisak na godini'!$J203&gt;50,6,5))))))</f>
        <v>5</v>
      </c>
    </row>
    <row r="97" spans="1:12" s="17" customFormat="1" ht="16.5" customHeight="1">
      <c r="A97" s="52" t="s">
        <v>594</v>
      </c>
      <c r="B97" s="58" t="s">
        <v>64</v>
      </c>
      <c r="C97" s="24" t="s">
        <v>106</v>
      </c>
      <c r="D97" s="24"/>
      <c r="E97" s="25"/>
      <c r="F97" s="25"/>
      <c r="G97" s="27"/>
      <c r="H97" s="26"/>
      <c r="I97" s="8">
        <f t="shared" si="2"/>
        <v>0</v>
      </c>
      <c r="J97" s="26"/>
      <c r="K97" s="8">
        <f t="shared" si="3"/>
        <v>0</v>
      </c>
      <c r="L97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98" spans="1:12" s="17" customFormat="1" ht="16.5" customHeight="1">
      <c r="A98" s="50" t="s">
        <v>320</v>
      </c>
      <c r="B98" s="60" t="s">
        <v>321</v>
      </c>
      <c r="C98" s="2" t="s">
        <v>322</v>
      </c>
      <c r="D98" s="2"/>
      <c r="E98" s="8">
        <v>2</v>
      </c>
      <c r="F98" s="8">
        <v>0</v>
      </c>
      <c r="G98" s="8"/>
      <c r="H98" s="8">
        <v>0</v>
      </c>
      <c r="I98" s="43">
        <f t="shared" si="2"/>
        <v>2</v>
      </c>
      <c r="J98" s="8"/>
      <c r="K98" s="43">
        <f t="shared" si="3"/>
        <v>2</v>
      </c>
      <c r="L98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99" spans="1:12" s="17" customFormat="1" ht="16.5" customHeight="1">
      <c r="A99" s="51" t="s">
        <v>66</v>
      </c>
      <c r="B99" s="62" t="s">
        <v>64</v>
      </c>
      <c r="C99" s="29" t="s">
        <v>43</v>
      </c>
      <c r="D99" s="29"/>
      <c r="E99" s="32">
        <v>5</v>
      </c>
      <c r="F99" s="32"/>
      <c r="G99" s="32"/>
      <c r="H99" s="32"/>
      <c r="I99" s="43">
        <f t="shared" si="2"/>
        <v>5</v>
      </c>
      <c r="J99" s="32"/>
      <c r="K99" s="43">
        <f t="shared" si="3"/>
        <v>5</v>
      </c>
      <c r="L99" s="1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00" spans="1:12" s="17" customFormat="1" ht="16.5" customHeight="1">
      <c r="A100" s="51" t="s">
        <v>67</v>
      </c>
      <c r="B100" s="62" t="s">
        <v>68</v>
      </c>
      <c r="C100" s="29" t="s">
        <v>69</v>
      </c>
      <c r="D100" s="29"/>
      <c r="E100" s="32"/>
      <c r="F100" s="32"/>
      <c r="G100" s="32"/>
      <c r="H100" s="32"/>
      <c r="I100" s="43">
        <f t="shared" si="2"/>
        <v>0</v>
      </c>
      <c r="J100" s="32"/>
      <c r="K100" s="43">
        <f t="shared" si="3"/>
        <v>0</v>
      </c>
      <c r="L100" s="1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01" spans="1:12" ht="16.5" customHeight="1">
      <c r="A101" s="50" t="s">
        <v>323</v>
      </c>
      <c r="B101" s="60" t="s">
        <v>324</v>
      </c>
      <c r="C101" s="2" t="s">
        <v>226</v>
      </c>
      <c r="D101" s="2"/>
      <c r="E101" s="8">
        <v>2</v>
      </c>
      <c r="F101" s="8">
        <v>0</v>
      </c>
      <c r="G101" s="8"/>
      <c r="H101" s="8">
        <v>0</v>
      </c>
      <c r="I101" s="43">
        <f t="shared" si="2"/>
        <v>2</v>
      </c>
      <c r="J101" s="8"/>
      <c r="K101" s="43">
        <f t="shared" si="3"/>
        <v>2</v>
      </c>
      <c r="L101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02" spans="1:12" ht="16.5" customHeight="1">
      <c r="A102" s="51" t="s">
        <v>70</v>
      </c>
      <c r="B102" s="62" t="s">
        <v>71</v>
      </c>
      <c r="C102" s="29" t="s">
        <v>72</v>
      </c>
      <c r="D102" s="29"/>
      <c r="E102" s="32">
        <v>5</v>
      </c>
      <c r="F102" s="32">
        <v>2</v>
      </c>
      <c r="G102" s="32"/>
      <c r="H102" s="32"/>
      <c r="I102" s="43">
        <f t="shared" si="2"/>
        <v>7</v>
      </c>
      <c r="J102" s="32"/>
      <c r="K102" s="43">
        <f t="shared" si="3"/>
        <v>7</v>
      </c>
      <c r="L102" s="15">
        <f>IF('[1]spisak na godini'!$I204&lt;22,5,IF('[1]spisak na godini'!$J204&gt;90,10,IF('[1]spisak na godini'!$J204&gt;80,9,IF('[1]spisak na godini'!$J204&gt;70,8,IF('[1]spisak na godini'!$J204&gt;60,7,IF('[1]spisak na godini'!$J204&gt;50,6,5))))))</f>
        <v>5</v>
      </c>
    </row>
    <row r="103" spans="1:12" ht="16.5" customHeight="1">
      <c r="A103" s="50" t="s">
        <v>325</v>
      </c>
      <c r="B103" s="63" t="s">
        <v>326</v>
      </c>
      <c r="C103" s="30" t="s">
        <v>122</v>
      </c>
      <c r="D103" s="30"/>
      <c r="E103" s="44">
        <v>3</v>
      </c>
      <c r="F103" s="44">
        <v>2</v>
      </c>
      <c r="G103" s="44"/>
      <c r="H103" s="44"/>
      <c r="I103" s="43">
        <f t="shared" si="2"/>
        <v>5</v>
      </c>
      <c r="J103" s="44"/>
      <c r="K103" s="43">
        <f t="shared" si="3"/>
        <v>5</v>
      </c>
      <c r="L103" s="45">
        <f>IF('[1]spisak na godini'!$I205&lt;22,5,IF('[1]spisak na godini'!$J205&gt;90,10,IF('[1]spisak na godini'!$J205&gt;80,9,IF('[1]spisak na godini'!$J205&gt;70,8,IF('[1]spisak na godini'!$J205&gt;60,7,IF('[1]spisak na godini'!$J205&gt;50,6,5))))))</f>
        <v>5</v>
      </c>
    </row>
    <row r="104" spans="1:12" ht="16.5" customHeight="1">
      <c r="A104" s="50" t="s">
        <v>330</v>
      </c>
      <c r="B104" s="63" t="s">
        <v>328</v>
      </c>
      <c r="C104" s="30" t="s">
        <v>284</v>
      </c>
      <c r="D104" s="30"/>
      <c r="E104" s="44">
        <v>0</v>
      </c>
      <c r="F104" s="44"/>
      <c r="G104" s="44"/>
      <c r="H104" s="44"/>
      <c r="I104" s="43">
        <f t="shared" si="2"/>
        <v>0</v>
      </c>
      <c r="J104" s="44"/>
      <c r="K104" s="43">
        <f t="shared" si="3"/>
        <v>0</v>
      </c>
      <c r="L104" s="45">
        <f>IF('[1]spisak na godini'!$I207&lt;22,5,IF('[1]spisak na godini'!$J207&gt;90,10,IF('[1]spisak na godini'!$J207&gt;80,9,IF('[1]spisak na godini'!$J207&gt;70,8,IF('[1]spisak na godini'!$J207&gt;60,7,IF('[1]spisak na godini'!$J207&gt;50,6,5))))))</f>
        <v>5</v>
      </c>
    </row>
    <row r="105" spans="1:12" ht="16.5" customHeight="1">
      <c r="A105" s="50" t="s">
        <v>327</v>
      </c>
      <c r="B105" s="63" t="s">
        <v>328</v>
      </c>
      <c r="C105" s="30" t="s">
        <v>329</v>
      </c>
      <c r="D105" s="31" t="s">
        <v>1171</v>
      </c>
      <c r="E105" s="44">
        <v>5</v>
      </c>
      <c r="F105" s="44">
        <v>5</v>
      </c>
      <c r="G105" s="44"/>
      <c r="H105" s="44">
        <v>8</v>
      </c>
      <c r="I105" s="43">
        <f t="shared" si="2"/>
        <v>18</v>
      </c>
      <c r="J105" s="44"/>
      <c r="K105" s="43">
        <f t="shared" si="3"/>
        <v>18</v>
      </c>
      <c r="L105" s="45">
        <f>IF('[1]spisak na godini'!$I206&lt;22,5,IF('[1]spisak na godini'!$J206&gt;90,10,IF('[1]spisak na godini'!$J206&gt;80,9,IF('[1]spisak na godini'!$J206&gt;70,8,IF('[1]spisak na godini'!$J206&gt;60,7,IF('[1]spisak na godini'!$J206&gt;50,6,5))))))</f>
        <v>5</v>
      </c>
    </row>
    <row r="106" spans="1:12" ht="16.5" customHeight="1">
      <c r="A106" s="50" t="s">
        <v>524</v>
      </c>
      <c r="B106" s="60" t="s">
        <v>328</v>
      </c>
      <c r="C106" s="2" t="s">
        <v>523</v>
      </c>
      <c r="D106" s="2"/>
      <c r="E106" s="8">
        <v>5</v>
      </c>
      <c r="F106" s="32"/>
      <c r="G106" s="32">
        <v>21</v>
      </c>
      <c r="H106" s="32"/>
      <c r="I106" s="43">
        <f t="shared" si="2"/>
        <v>26</v>
      </c>
      <c r="J106" s="32"/>
      <c r="K106" s="43">
        <f t="shared" si="3"/>
        <v>26</v>
      </c>
      <c r="L106" s="15">
        <f>IF('[1]spisak na godini'!$I208&lt;22,5,IF('[1]spisak na godini'!$J208&gt;90,10,IF('[1]spisak na godini'!$J208&gt;80,9,IF('[1]spisak na godini'!$J208&gt;70,8,IF('[1]spisak na godini'!$J208&gt;60,7,IF('[1]spisak na godini'!$J208&gt;50,6,5))))))</f>
        <v>5</v>
      </c>
    </row>
    <row r="107" spans="1:12" ht="16.5" customHeight="1">
      <c r="A107" s="50" t="s">
        <v>331</v>
      </c>
      <c r="B107" s="60" t="s">
        <v>332</v>
      </c>
      <c r="C107" s="2" t="s">
        <v>333</v>
      </c>
      <c r="D107" s="2"/>
      <c r="E107" s="8">
        <v>2</v>
      </c>
      <c r="F107" s="8">
        <v>0</v>
      </c>
      <c r="G107" s="8">
        <v>0</v>
      </c>
      <c r="H107" s="8">
        <v>0</v>
      </c>
      <c r="I107" s="43">
        <f t="shared" si="2"/>
        <v>2</v>
      </c>
      <c r="J107" s="8"/>
      <c r="K107" s="43">
        <f t="shared" si="3"/>
        <v>2</v>
      </c>
      <c r="L107" s="12">
        <f>IF('[1]spisak na godini'!$I209&lt;22,5,IF('[1]spisak na godini'!$J209&gt;90,10,IF('[1]spisak na godini'!$J209&gt;80,9,IF('[1]spisak na godini'!$J209&gt;70,8,IF('[1]spisak na godini'!$J209&gt;60,7,IF('[1]spisak na godini'!$J209&gt;50,6,5))))))</f>
        <v>5</v>
      </c>
    </row>
    <row r="108" spans="1:12" ht="16.5" customHeight="1">
      <c r="A108" s="51" t="s">
        <v>82</v>
      </c>
      <c r="B108" s="62" t="s">
        <v>83</v>
      </c>
      <c r="C108" s="29" t="s">
        <v>84</v>
      </c>
      <c r="D108" s="29"/>
      <c r="E108" s="32"/>
      <c r="F108" s="32"/>
      <c r="G108" s="32"/>
      <c r="H108" s="32"/>
      <c r="I108" s="43">
        <f t="shared" si="2"/>
        <v>0</v>
      </c>
      <c r="J108" s="32"/>
      <c r="K108" s="43">
        <f t="shared" si="3"/>
        <v>0</v>
      </c>
      <c r="L108" s="15">
        <f>IF('[1]spisak na godini'!$I210&lt;22,5,IF('[1]spisak na godini'!$J210&gt;90,10,IF('[1]spisak na godini'!$J210&gt;80,9,IF('[1]spisak na godini'!$J210&gt;70,8,IF('[1]spisak na godini'!$J210&gt;60,7,IF('[1]spisak na godini'!$J210&gt;50,6,5))))))</f>
        <v>5</v>
      </c>
    </row>
    <row r="109" spans="1:12" ht="16.5" customHeight="1">
      <c r="A109" s="39" t="s">
        <v>848</v>
      </c>
      <c r="B109" s="61" t="s">
        <v>850</v>
      </c>
      <c r="C109" s="3" t="s">
        <v>849</v>
      </c>
      <c r="D109" s="3" t="s">
        <v>1131</v>
      </c>
      <c r="E109" s="25">
        <v>0</v>
      </c>
      <c r="F109" s="25"/>
      <c r="G109" s="27"/>
      <c r="H109" s="26"/>
      <c r="I109" s="8">
        <f t="shared" si="2"/>
        <v>0</v>
      </c>
      <c r="J109" s="26"/>
      <c r="K109" s="8">
        <f t="shared" si="3"/>
        <v>0</v>
      </c>
      <c r="L109" s="12">
        <f>IF('ČITAV SPISAK'!$J142&lt;22,5,IF('ČITAV SPISAK'!$K142&gt;90,10,IF('ČITAV SPISAK'!$K142&gt;80,9,IF('ČITAV SPISAK'!$K142&gt;70,8,IF('ČITAV SPISAK'!$K142&gt;60,7,IF('ČITAV SPISAK'!$K142&gt;50,6,5))))))</f>
        <v>5</v>
      </c>
    </row>
    <row r="110" spans="1:12" ht="16.5" customHeight="1">
      <c r="A110" s="52" t="s">
        <v>596</v>
      </c>
      <c r="B110" s="58" t="s">
        <v>595</v>
      </c>
      <c r="C110" s="24" t="s">
        <v>85</v>
      </c>
      <c r="D110" s="24"/>
      <c r="E110" s="25">
        <v>5</v>
      </c>
      <c r="F110" s="25">
        <v>7</v>
      </c>
      <c r="G110" s="27">
        <v>16</v>
      </c>
      <c r="H110" s="25"/>
      <c r="I110" s="8">
        <f t="shared" si="2"/>
        <v>28</v>
      </c>
      <c r="J110" s="25"/>
      <c r="K110" s="8">
        <f t="shared" si="3"/>
        <v>28</v>
      </c>
      <c r="L110" s="12">
        <f>IF('[1]spisak na godini'!$I357&lt;22,5,IF('[1]spisak na godini'!$J357&gt;90,10,IF('[1]spisak na godini'!$J357&gt;80,9,IF('[1]spisak na godini'!$J357&gt;70,8,IF('[1]spisak na godini'!$J357&gt;60,7,IF('[1]spisak na godini'!$J357&gt;50,6,5))))))</f>
        <v>5</v>
      </c>
    </row>
    <row r="111" spans="1:12" ht="16.5" customHeight="1">
      <c r="A111" s="52" t="s">
        <v>597</v>
      </c>
      <c r="B111" s="58" t="s">
        <v>598</v>
      </c>
      <c r="C111" s="24" t="s">
        <v>551</v>
      </c>
      <c r="D111" s="24"/>
      <c r="E111" s="25"/>
      <c r="F111" s="25">
        <v>1</v>
      </c>
      <c r="G111" s="27">
        <v>9</v>
      </c>
      <c r="H111" s="26"/>
      <c r="I111" s="8">
        <f t="shared" si="2"/>
        <v>1</v>
      </c>
      <c r="J111" s="26"/>
      <c r="K111" s="8">
        <f t="shared" si="3"/>
        <v>1</v>
      </c>
      <c r="L111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12" spans="1:12" ht="16.5" customHeight="1">
      <c r="A112" s="49" t="s">
        <v>851</v>
      </c>
      <c r="B112" s="66" t="s">
        <v>853</v>
      </c>
      <c r="C112" s="3" t="s">
        <v>852</v>
      </c>
      <c r="D112" s="3" t="s">
        <v>1136</v>
      </c>
      <c r="E112" s="8">
        <v>5</v>
      </c>
      <c r="F112" s="8">
        <v>3</v>
      </c>
      <c r="G112" s="8">
        <v>18</v>
      </c>
      <c r="H112" s="8"/>
      <c r="I112" s="14">
        <f t="shared" si="2"/>
        <v>26</v>
      </c>
      <c r="J112" s="8"/>
      <c r="K112" s="14">
        <f t="shared" si="3"/>
        <v>26</v>
      </c>
      <c r="L112" s="12">
        <f>IF('ČITAV SPISAK'!$J143&lt;22,5,IF('ČITAV SPISAK'!$K143&gt;90,10,IF('ČITAV SPISAK'!$K143&gt;80,9,IF('ČITAV SPISAK'!$K143&gt;70,8,IF('ČITAV SPISAK'!$K143&gt;60,7,IF('ČITAV SPISAK'!$K143&gt;50,6,5))))))</f>
        <v>5</v>
      </c>
    </row>
    <row r="113" spans="1:12" ht="16.5" customHeight="1">
      <c r="A113" s="49" t="s">
        <v>854</v>
      </c>
      <c r="B113" s="66" t="s">
        <v>856</v>
      </c>
      <c r="C113" s="3" t="s">
        <v>855</v>
      </c>
      <c r="D113" s="3" t="s">
        <v>1132</v>
      </c>
      <c r="E113" s="25">
        <v>0</v>
      </c>
      <c r="F113" s="25"/>
      <c r="G113" s="27">
        <v>0</v>
      </c>
      <c r="H113" s="26"/>
      <c r="I113" s="8">
        <f t="shared" si="2"/>
        <v>0</v>
      </c>
      <c r="J113" s="26"/>
      <c r="K113" s="8">
        <f t="shared" si="3"/>
        <v>0</v>
      </c>
      <c r="L113" s="12">
        <f>IF('ČITAV SPISAK'!$J144&lt;22,5,IF('ČITAV SPISAK'!$K144&gt;90,10,IF('ČITAV SPISAK'!$K144&gt;80,9,IF('ČITAV SPISAK'!$K144&gt;70,8,IF('ČITAV SPISAK'!$K144&gt;60,7,IF('ČITAV SPISAK'!$K144&gt;50,6,5))))))</f>
        <v>5</v>
      </c>
    </row>
    <row r="114" spans="1:12" ht="16.5" customHeight="1">
      <c r="A114" s="49" t="s">
        <v>857</v>
      </c>
      <c r="B114" s="66" t="s">
        <v>335</v>
      </c>
      <c r="C114" s="3" t="s">
        <v>767</v>
      </c>
      <c r="D114" s="3"/>
      <c r="E114" s="25"/>
      <c r="F114" s="25"/>
      <c r="G114" s="27"/>
      <c r="H114" s="26"/>
      <c r="I114" s="8">
        <f t="shared" si="2"/>
        <v>0</v>
      </c>
      <c r="J114" s="26"/>
      <c r="K114" s="8">
        <f t="shared" si="3"/>
        <v>0</v>
      </c>
      <c r="L114" s="12">
        <f>IF('ČITAV SPISAK'!$J145&lt;22,5,IF('ČITAV SPISAK'!$K145&gt;90,10,IF('ČITAV SPISAK'!$K145&gt;80,9,IF('ČITAV SPISAK'!$K145&gt;70,8,IF('ČITAV SPISAK'!$K145&gt;60,7,IF('ČITAV SPISAK'!$K145&gt;50,6,5))))))</f>
        <v>5</v>
      </c>
    </row>
    <row r="115" spans="1:12" ht="16.5" customHeight="1">
      <c r="A115" s="4" t="s">
        <v>334</v>
      </c>
      <c r="B115" s="69" t="s">
        <v>335</v>
      </c>
      <c r="C115" s="30" t="s">
        <v>336</v>
      </c>
      <c r="D115" s="30"/>
      <c r="E115" s="44">
        <v>0</v>
      </c>
      <c r="F115" s="44"/>
      <c r="G115" s="44"/>
      <c r="H115" s="44"/>
      <c r="I115" s="43">
        <f t="shared" si="2"/>
        <v>0</v>
      </c>
      <c r="J115" s="44"/>
      <c r="K115" s="43">
        <f t="shared" si="3"/>
        <v>0</v>
      </c>
      <c r="L115" s="4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16" spans="1:12" ht="16.5" customHeight="1">
      <c r="A116" s="28" t="s">
        <v>599</v>
      </c>
      <c r="B116" s="65" t="s">
        <v>600</v>
      </c>
      <c r="C116" s="24" t="s">
        <v>601</v>
      </c>
      <c r="D116" s="24"/>
      <c r="E116" s="25"/>
      <c r="F116" s="25"/>
      <c r="G116" s="27">
        <v>20</v>
      </c>
      <c r="H116" s="26"/>
      <c r="I116" s="8">
        <f t="shared" si="2"/>
        <v>20</v>
      </c>
      <c r="J116" s="26"/>
      <c r="K116" s="8">
        <f t="shared" si="3"/>
        <v>20</v>
      </c>
      <c r="L116" s="12">
        <f>IF('[1]spisak na godini'!$I360&lt;22,5,IF('[1]spisak na godini'!$J360&gt;90,10,IF('[1]spisak na godini'!$J360&gt;80,9,IF('[1]spisak na godini'!$J360&gt;70,8,IF('[1]spisak na godini'!$J360&gt;60,7,IF('[1]spisak na godini'!$J360&gt;50,6,5))))))</f>
        <v>5</v>
      </c>
    </row>
    <row r="117" spans="1:12" ht="16.5" customHeight="1">
      <c r="A117" s="76" t="s">
        <v>1172</v>
      </c>
      <c r="B117" s="64" t="s">
        <v>859</v>
      </c>
      <c r="C117" s="24" t="s">
        <v>42</v>
      </c>
      <c r="D117" s="24" t="s">
        <v>1173</v>
      </c>
      <c r="E117" s="8">
        <v>0</v>
      </c>
      <c r="F117" s="8">
        <v>1</v>
      </c>
      <c r="G117" s="8"/>
      <c r="H117" s="8"/>
      <c r="I117" s="8">
        <f t="shared" si="2"/>
        <v>1</v>
      </c>
      <c r="J117" s="8"/>
      <c r="K117" s="8">
        <f t="shared" si="3"/>
        <v>1</v>
      </c>
      <c r="L117" s="12"/>
    </row>
    <row r="118" spans="1:12" ht="16.5" customHeight="1">
      <c r="A118" s="49" t="s">
        <v>858</v>
      </c>
      <c r="B118" s="66" t="s">
        <v>859</v>
      </c>
      <c r="C118" s="3" t="s">
        <v>457</v>
      </c>
      <c r="D118" s="3" t="s">
        <v>1185</v>
      </c>
      <c r="E118" s="32">
        <v>5</v>
      </c>
      <c r="F118" s="32">
        <v>4</v>
      </c>
      <c r="G118" s="32">
        <v>21</v>
      </c>
      <c r="H118" s="32">
        <v>7</v>
      </c>
      <c r="I118" s="14">
        <f t="shared" si="2"/>
        <v>37</v>
      </c>
      <c r="J118" s="32"/>
      <c r="K118" s="14">
        <f t="shared" si="3"/>
        <v>37</v>
      </c>
      <c r="L118" s="12">
        <f>IF('ČITAV SPISAK'!$J146&lt;22,5,IF('ČITAV SPISAK'!$K146&gt;90,10,IF('ČITAV SPISAK'!$K146&gt;80,9,IF('ČITAV SPISAK'!$K146&gt;70,8,IF('ČITAV SPISAK'!$K146&gt;60,7,IF('ČITAV SPISAK'!$K146&gt;50,6,5))))))</f>
        <v>5</v>
      </c>
    </row>
    <row r="119" spans="1:12" ht="16.5" customHeight="1">
      <c r="A119" s="49" t="s">
        <v>860</v>
      </c>
      <c r="B119" s="66" t="s">
        <v>862</v>
      </c>
      <c r="C119" s="3" t="s">
        <v>861</v>
      </c>
      <c r="D119" s="3" t="s">
        <v>1186</v>
      </c>
      <c r="E119" s="8">
        <v>5</v>
      </c>
      <c r="F119" s="8">
        <v>1</v>
      </c>
      <c r="G119" s="8"/>
      <c r="H119" s="8"/>
      <c r="I119" s="14">
        <f t="shared" si="2"/>
        <v>6</v>
      </c>
      <c r="J119" s="8"/>
      <c r="K119" s="14">
        <f t="shared" si="3"/>
        <v>6</v>
      </c>
      <c r="L119" s="12">
        <f>IF('ČITAV SPISAK'!$J147&lt;22,5,IF('ČITAV SPISAK'!$K147&gt;90,10,IF('ČITAV SPISAK'!$K147&gt;80,9,IF('ČITAV SPISAK'!$K147&gt;70,8,IF('ČITAV SPISAK'!$K147&gt;60,7,IF('ČITAV SPISAK'!$K147&gt;50,6,5))))))</f>
        <v>5</v>
      </c>
    </row>
    <row r="120" spans="1:12" ht="16.5" customHeight="1">
      <c r="A120" s="28" t="s">
        <v>602</v>
      </c>
      <c r="B120" s="65" t="s">
        <v>603</v>
      </c>
      <c r="C120" s="24" t="s">
        <v>604</v>
      </c>
      <c r="D120" s="24"/>
      <c r="E120" s="25">
        <v>5</v>
      </c>
      <c r="F120" s="25">
        <v>10</v>
      </c>
      <c r="G120" s="27">
        <v>16</v>
      </c>
      <c r="H120" s="26">
        <v>2</v>
      </c>
      <c r="I120" s="8">
        <f t="shared" si="2"/>
        <v>33</v>
      </c>
      <c r="J120" s="26"/>
      <c r="K120" s="8">
        <f t="shared" si="3"/>
        <v>33</v>
      </c>
      <c r="L120" s="12">
        <f>IF('[1]spisak na godini'!$I361&lt;22,5,IF('[1]spisak na godini'!$J361&gt;90,10,IF('[1]spisak na godini'!$J361&gt;80,9,IF('[1]spisak na godini'!$J361&gt;70,8,IF('[1]spisak na godini'!$J361&gt;60,7,IF('[1]spisak na godini'!$J361&gt;50,6,5))))))</f>
        <v>5</v>
      </c>
    </row>
    <row r="121" spans="1:12" ht="16.5" customHeight="1">
      <c r="A121" s="49" t="s">
        <v>863</v>
      </c>
      <c r="B121" s="66" t="s">
        <v>865</v>
      </c>
      <c r="C121" s="3" t="s">
        <v>864</v>
      </c>
      <c r="D121" s="3" t="s">
        <v>1137</v>
      </c>
      <c r="E121" s="9">
        <v>0</v>
      </c>
      <c r="F121" s="9"/>
      <c r="G121" s="9"/>
      <c r="H121" s="9"/>
      <c r="I121" s="14">
        <f t="shared" si="2"/>
        <v>0</v>
      </c>
      <c r="J121" s="9"/>
      <c r="K121" s="14">
        <f t="shared" si="3"/>
        <v>0</v>
      </c>
      <c r="L121" s="12">
        <f>IF('ČITAV SPISAK'!$J148&lt;22,5,IF('ČITAV SPISAK'!$K148&gt;90,10,IF('ČITAV SPISAK'!$K148&gt;80,9,IF('ČITAV SPISAK'!$K148&gt;70,8,IF('ČITAV SPISAK'!$K148&gt;60,7,IF('ČITAV SPISAK'!$K148&gt;50,6,5))))))</f>
        <v>5</v>
      </c>
    </row>
    <row r="122" spans="1:12" ht="16.5" customHeight="1">
      <c r="A122" s="49" t="s">
        <v>337</v>
      </c>
      <c r="B122" s="66" t="s">
        <v>338</v>
      </c>
      <c r="C122" s="3" t="s">
        <v>339</v>
      </c>
      <c r="D122" s="3"/>
      <c r="E122" s="32"/>
      <c r="F122" s="32"/>
      <c r="G122" s="32"/>
      <c r="H122" s="32"/>
      <c r="I122" s="14">
        <f t="shared" si="2"/>
        <v>0</v>
      </c>
      <c r="J122" s="32"/>
      <c r="K122" s="14">
        <f t="shared" si="3"/>
        <v>0</v>
      </c>
      <c r="L122" s="12">
        <f>IF('ČITAV SPISAK'!$J149&lt;22,5,IF('ČITAV SPISAK'!$K149&gt;90,10,IF('ČITAV SPISAK'!$K149&gt;80,9,IF('ČITAV SPISAK'!$K149&gt;70,8,IF('ČITAV SPISAK'!$K149&gt;60,7,IF('ČITAV SPISAK'!$K149&gt;50,6,5))))))</f>
        <v>5</v>
      </c>
    </row>
    <row r="123" spans="1:12" ht="16.5" customHeight="1">
      <c r="A123" s="49" t="s">
        <v>866</v>
      </c>
      <c r="B123" s="66" t="s">
        <v>867</v>
      </c>
      <c r="C123" s="3" t="s">
        <v>439</v>
      </c>
      <c r="D123" s="3" t="s">
        <v>1187</v>
      </c>
      <c r="E123" s="9">
        <v>5</v>
      </c>
      <c r="F123" s="9">
        <v>5</v>
      </c>
      <c r="G123" s="9">
        <v>29</v>
      </c>
      <c r="H123" s="9">
        <v>9</v>
      </c>
      <c r="I123" s="14">
        <f t="shared" si="2"/>
        <v>48</v>
      </c>
      <c r="J123" s="9"/>
      <c r="K123" s="14">
        <f t="shared" si="3"/>
        <v>48</v>
      </c>
      <c r="L123" s="12">
        <f>IF('ČITAV SPISAK'!$J150&lt;22,5,IF('ČITAV SPISAK'!$K150&gt;90,10,IF('ČITAV SPISAK'!$K150&gt;80,9,IF('ČITAV SPISAK'!$K150&gt;70,8,IF('ČITAV SPISAK'!$K150&gt;60,7,IF('ČITAV SPISAK'!$K150&gt;50,6,5))))))</f>
        <v>5</v>
      </c>
    </row>
    <row r="124" spans="1:12" ht="16.5" customHeight="1">
      <c r="A124" s="49" t="s">
        <v>868</v>
      </c>
      <c r="B124" s="66" t="s">
        <v>869</v>
      </c>
      <c r="C124" s="3" t="s">
        <v>122</v>
      </c>
      <c r="D124" s="3" t="s">
        <v>1188</v>
      </c>
      <c r="E124" s="32">
        <v>5</v>
      </c>
      <c r="F124" s="32">
        <v>3</v>
      </c>
      <c r="G124" s="32">
        <v>21</v>
      </c>
      <c r="H124" s="32">
        <v>8</v>
      </c>
      <c r="I124" s="14">
        <f t="shared" si="2"/>
        <v>37</v>
      </c>
      <c r="J124" s="32"/>
      <c r="K124" s="14">
        <f t="shared" si="3"/>
        <v>37</v>
      </c>
      <c r="L124" s="12">
        <f>IF('ČITAV SPISAK'!$J151&lt;22,5,IF('ČITAV SPISAK'!$K151&gt;90,10,IF('ČITAV SPISAK'!$K151&gt;80,9,IF('ČITAV SPISAK'!$K151&gt;70,8,IF('ČITAV SPISAK'!$K151&gt;60,7,IF('ČITAV SPISAK'!$K151&gt;50,6,5))))))</f>
        <v>5</v>
      </c>
    </row>
    <row r="125" spans="1:12" ht="16.5" customHeight="1">
      <c r="A125" s="49" t="s">
        <v>870</v>
      </c>
      <c r="B125" s="66" t="s">
        <v>871</v>
      </c>
      <c r="C125" s="3" t="s">
        <v>785</v>
      </c>
      <c r="D125" s="3" t="s">
        <v>1189</v>
      </c>
      <c r="E125" s="9">
        <v>5</v>
      </c>
      <c r="F125" s="9">
        <v>6</v>
      </c>
      <c r="G125" s="9">
        <v>25</v>
      </c>
      <c r="H125" s="9">
        <v>10</v>
      </c>
      <c r="I125" s="14">
        <f t="shared" si="2"/>
        <v>46</v>
      </c>
      <c r="J125" s="9"/>
      <c r="K125" s="14">
        <f t="shared" si="3"/>
        <v>46</v>
      </c>
      <c r="L125" s="12">
        <f>IF('ČITAV SPISAK'!$J152&lt;22,5,IF('ČITAV SPISAK'!$K152&gt;90,10,IF('ČITAV SPISAK'!$K152&gt;80,9,IF('ČITAV SPISAK'!$K152&gt;70,8,IF('ČITAV SPISAK'!$K152&gt;60,7,IF('ČITAV SPISAK'!$K152&gt;50,6,5))))))</f>
        <v>5</v>
      </c>
    </row>
    <row r="126" spans="1:12" ht="16.5" customHeight="1">
      <c r="A126" s="49" t="s">
        <v>872</v>
      </c>
      <c r="B126" s="66" t="s">
        <v>873</v>
      </c>
      <c r="C126" s="3" t="s">
        <v>475</v>
      </c>
      <c r="D126" s="3" t="s">
        <v>1190</v>
      </c>
      <c r="E126" s="25">
        <v>5</v>
      </c>
      <c r="F126" s="25">
        <v>2</v>
      </c>
      <c r="G126" s="27">
        <v>13</v>
      </c>
      <c r="H126" s="26">
        <v>8</v>
      </c>
      <c r="I126" s="8">
        <f t="shared" si="2"/>
        <v>15</v>
      </c>
      <c r="J126" s="26"/>
      <c r="K126" s="8">
        <f t="shared" si="3"/>
        <v>15</v>
      </c>
      <c r="L126" s="12">
        <f>IF('ČITAV SPISAK'!$J153&lt;22,5,IF('ČITAV SPISAK'!$K153&gt;90,10,IF('ČITAV SPISAK'!$K153&gt;80,9,IF('ČITAV SPISAK'!$K153&gt;70,8,IF('ČITAV SPISAK'!$K153&gt;60,7,IF('ČITAV SPISAK'!$K153&gt;50,6,5))))))</f>
        <v>5</v>
      </c>
    </row>
    <row r="127" spans="1:12" ht="16.5" customHeight="1">
      <c r="A127" s="49" t="s">
        <v>874</v>
      </c>
      <c r="B127" s="66" t="s">
        <v>875</v>
      </c>
      <c r="C127" s="3" t="s">
        <v>249</v>
      </c>
      <c r="D127" s="3" t="s">
        <v>1131</v>
      </c>
      <c r="E127" s="9">
        <v>0</v>
      </c>
      <c r="F127" s="9"/>
      <c r="G127" s="9"/>
      <c r="H127" s="9"/>
      <c r="I127" s="14">
        <f t="shared" si="2"/>
        <v>0</v>
      </c>
      <c r="J127" s="9"/>
      <c r="K127" s="14">
        <f t="shared" si="3"/>
        <v>0</v>
      </c>
      <c r="L127" s="12">
        <f>IF('ČITAV SPISAK'!$J154&lt;22,5,IF('ČITAV SPISAK'!$K154&gt;90,10,IF('ČITAV SPISAK'!$K154&gt;80,9,IF('ČITAV SPISAK'!$K154&gt;70,8,IF('ČITAV SPISAK'!$K154&gt;60,7,IF('ČITAV SPISAK'!$K154&gt;50,6,5))))))</f>
        <v>5</v>
      </c>
    </row>
    <row r="128" spans="1:12" ht="16.5" customHeight="1">
      <c r="A128" s="22" t="s">
        <v>539</v>
      </c>
      <c r="B128" s="68" t="s">
        <v>540</v>
      </c>
      <c r="C128" s="29" t="s">
        <v>233</v>
      </c>
      <c r="D128" s="29"/>
      <c r="E128" s="32">
        <v>5</v>
      </c>
      <c r="F128" s="32">
        <v>4</v>
      </c>
      <c r="G128" s="32">
        <v>4</v>
      </c>
      <c r="H128" s="32"/>
      <c r="I128" s="43">
        <f t="shared" si="2"/>
        <v>9</v>
      </c>
      <c r="J128" s="32"/>
      <c r="K128" s="43">
        <f t="shared" si="3"/>
        <v>9</v>
      </c>
      <c r="L128" s="15">
        <f>IF('[1]spisak na godini'!$I213&lt;22,5,IF('[1]spisak na godini'!$J213&gt;90,10,IF('[1]spisak na godini'!$J213&gt;80,9,IF('[1]spisak na godini'!$J213&gt;70,8,IF('[1]spisak na godini'!$J213&gt;60,7,IF('[1]spisak na godini'!$J213&gt;50,6,5))))))</f>
        <v>5</v>
      </c>
    </row>
    <row r="129" spans="1:12" ht="16.5" customHeight="1">
      <c r="A129" s="28" t="s">
        <v>605</v>
      </c>
      <c r="B129" s="65" t="s">
        <v>606</v>
      </c>
      <c r="C129" s="24" t="s">
        <v>607</v>
      </c>
      <c r="D129" s="24"/>
      <c r="E129" s="25"/>
      <c r="F129" s="25"/>
      <c r="G129" s="27"/>
      <c r="H129" s="26"/>
      <c r="I129" s="8">
        <f t="shared" si="2"/>
        <v>0</v>
      </c>
      <c r="J129" s="26"/>
      <c r="K129" s="8">
        <f t="shared" si="3"/>
        <v>0</v>
      </c>
      <c r="L129" s="12">
        <f>IF('[1]spisak na godini'!$I364&lt;22,5,IF('[1]spisak na godini'!$J364&gt;90,10,IF('[1]spisak na godini'!$J364&gt;80,9,IF('[1]spisak na godini'!$J364&gt;70,8,IF('[1]spisak na godini'!$J364&gt;60,7,IF('[1]spisak na godini'!$J364&gt;50,6,5))))))</f>
        <v>5</v>
      </c>
    </row>
    <row r="130" spans="1:12" ht="16.5" customHeight="1">
      <c r="A130" s="22" t="s">
        <v>88</v>
      </c>
      <c r="B130" s="68" t="s">
        <v>89</v>
      </c>
      <c r="C130" s="29" t="s">
        <v>90</v>
      </c>
      <c r="D130" s="29"/>
      <c r="E130" s="32"/>
      <c r="F130" s="32"/>
      <c r="G130" s="32"/>
      <c r="H130" s="32"/>
      <c r="I130" s="43">
        <f t="shared" si="2"/>
        <v>0</v>
      </c>
      <c r="J130" s="32"/>
      <c r="K130" s="43">
        <f t="shared" si="3"/>
        <v>0</v>
      </c>
      <c r="L130" s="15">
        <f>IF('[1]spisak na godini'!$I214&lt;22,5,IF('[1]spisak na godini'!$J214&gt;90,10,IF('[1]spisak na godini'!$J214&gt;80,9,IF('[1]spisak na godini'!$J214&gt;70,8,IF('[1]spisak na godini'!$J214&gt;60,7,IF('[1]spisak na godini'!$J214&gt;50,6,5))))))</f>
        <v>5</v>
      </c>
    </row>
    <row r="131" spans="1:12" ht="16.5" customHeight="1">
      <c r="A131" s="4" t="s">
        <v>340</v>
      </c>
      <c r="B131" s="67" t="s">
        <v>341</v>
      </c>
      <c r="C131" s="2" t="s">
        <v>342</v>
      </c>
      <c r="D131" s="2"/>
      <c r="E131" s="8">
        <v>0</v>
      </c>
      <c r="F131" s="8">
        <v>0</v>
      </c>
      <c r="G131" s="8"/>
      <c r="H131" s="8">
        <v>0</v>
      </c>
      <c r="I131" s="43">
        <f t="shared" si="2"/>
        <v>0</v>
      </c>
      <c r="J131" s="8"/>
      <c r="K131" s="43">
        <f t="shared" si="3"/>
        <v>0</v>
      </c>
      <c r="L131" s="12">
        <f>IF('[1]spisak na godini'!$I215&lt;22,5,IF('[1]spisak na godini'!$J215&gt;90,10,IF('[1]spisak na godini'!$J215&gt;80,9,IF('[1]spisak na godini'!$J215&gt;70,8,IF('[1]spisak na godini'!$J215&gt;60,7,IF('[1]spisak na godini'!$J215&gt;50,6,5))))))</f>
        <v>5</v>
      </c>
    </row>
    <row r="132" spans="1:12" ht="16.5" customHeight="1">
      <c r="A132" s="4" t="s">
        <v>343</v>
      </c>
      <c r="B132" s="69" t="s">
        <v>91</v>
      </c>
      <c r="C132" s="30" t="s">
        <v>43</v>
      </c>
      <c r="D132" s="30"/>
      <c r="E132" s="44">
        <v>0</v>
      </c>
      <c r="F132" s="44"/>
      <c r="G132" s="44"/>
      <c r="H132" s="44"/>
      <c r="I132" s="43">
        <f t="shared" si="2"/>
        <v>0</v>
      </c>
      <c r="J132" s="44"/>
      <c r="K132" s="43">
        <f t="shared" si="3"/>
        <v>0</v>
      </c>
      <c r="L132" s="45">
        <f>IF('[1]spisak na godini'!$I217&lt;22,5,IF('[1]spisak na godini'!$J217&gt;90,10,IF('[1]spisak na godini'!$J217&gt;80,9,IF('[1]spisak na godini'!$J217&gt;70,8,IF('[1]spisak na godini'!$J217&gt;60,7,IF('[1]spisak na godini'!$J217&gt;50,6,5))))))</f>
        <v>5</v>
      </c>
    </row>
    <row r="133" spans="1:12" ht="16.5" customHeight="1">
      <c r="A133" s="22" t="s">
        <v>94</v>
      </c>
      <c r="B133" s="68" t="s">
        <v>95</v>
      </c>
      <c r="C133" s="29" t="s">
        <v>96</v>
      </c>
      <c r="D133" s="29"/>
      <c r="E133" s="32">
        <v>5</v>
      </c>
      <c r="F133" s="32">
        <v>0</v>
      </c>
      <c r="G133" s="32">
        <v>13</v>
      </c>
      <c r="H133" s="32"/>
      <c r="I133" s="43">
        <f aca="true" t="shared" si="4" ref="I133:I196">E133+F133+IF(G133&lt;16,0,G133)+H133</f>
        <v>5</v>
      </c>
      <c r="J133" s="32"/>
      <c r="K133" s="43">
        <f aca="true" t="shared" si="5" ref="K133:K196">I133+J133</f>
        <v>5</v>
      </c>
      <c r="L133" s="15">
        <f>IF('[1]spisak na godini'!$I218&lt;22,5,IF('[1]spisak na godini'!$J218&gt;90,10,IF('[1]spisak na godini'!$J218&gt;80,9,IF('[1]spisak na godini'!$J218&gt;70,8,IF('[1]spisak na godini'!$J218&gt;60,7,IF('[1]spisak na godini'!$J218&gt;50,6,5))))))</f>
        <v>5</v>
      </c>
    </row>
    <row r="134" spans="1:12" ht="16.5" customHeight="1">
      <c r="A134" s="4" t="s">
        <v>511</v>
      </c>
      <c r="B134" s="67" t="s">
        <v>510</v>
      </c>
      <c r="C134" s="2" t="s">
        <v>14</v>
      </c>
      <c r="D134" s="2"/>
      <c r="E134" s="32">
        <v>5</v>
      </c>
      <c r="F134" s="32">
        <v>3</v>
      </c>
      <c r="G134" s="32">
        <v>5</v>
      </c>
      <c r="H134" s="32"/>
      <c r="I134" s="43">
        <f t="shared" si="4"/>
        <v>8</v>
      </c>
      <c r="J134" s="32"/>
      <c r="K134" s="43">
        <f t="shared" si="5"/>
        <v>8</v>
      </c>
      <c r="L134" s="1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35" spans="1:12" ht="16.5" customHeight="1">
      <c r="A135" s="22" t="s">
        <v>98</v>
      </c>
      <c r="B135" s="68" t="s">
        <v>99</v>
      </c>
      <c r="C135" s="29" t="s">
        <v>18</v>
      </c>
      <c r="D135" s="29"/>
      <c r="E135" s="32"/>
      <c r="F135" s="32"/>
      <c r="G135" s="32"/>
      <c r="H135" s="32"/>
      <c r="I135" s="43">
        <f t="shared" si="4"/>
        <v>0</v>
      </c>
      <c r="J135" s="32"/>
      <c r="K135" s="43">
        <f t="shared" si="5"/>
        <v>0</v>
      </c>
      <c r="L135" s="1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36" spans="1:12" ht="16.5" customHeight="1">
      <c r="A136" s="22" t="s">
        <v>100</v>
      </c>
      <c r="B136" s="68" t="s">
        <v>101</v>
      </c>
      <c r="C136" s="29" t="s">
        <v>102</v>
      </c>
      <c r="D136" s="29"/>
      <c r="E136" s="32"/>
      <c r="F136" s="32"/>
      <c r="G136" s="32"/>
      <c r="H136" s="32"/>
      <c r="I136" s="43">
        <f t="shared" si="4"/>
        <v>0</v>
      </c>
      <c r="J136" s="32"/>
      <c r="K136" s="43">
        <f t="shared" si="5"/>
        <v>0</v>
      </c>
      <c r="L136" s="15">
        <f>IF('[1]spisak na godini'!$I219&lt;22,5,IF('[1]spisak na godini'!$J219&gt;90,10,IF('[1]spisak na godini'!$J219&gt;80,9,IF('[1]spisak na godini'!$J219&gt;70,8,IF('[1]spisak na godini'!$J219&gt;60,7,IF('[1]spisak na godini'!$J219&gt;50,6,5))))))</f>
        <v>5</v>
      </c>
    </row>
    <row r="137" spans="1:12" ht="16.5" customHeight="1">
      <c r="A137" s="28" t="s">
        <v>609</v>
      </c>
      <c r="B137" s="65" t="s">
        <v>610</v>
      </c>
      <c r="C137" s="24" t="s">
        <v>43</v>
      </c>
      <c r="D137" s="24"/>
      <c r="E137" s="25">
        <v>5</v>
      </c>
      <c r="F137" s="25"/>
      <c r="G137" s="27"/>
      <c r="H137" s="26"/>
      <c r="I137" s="8">
        <f t="shared" si="4"/>
        <v>5</v>
      </c>
      <c r="J137" s="26"/>
      <c r="K137" s="8">
        <f t="shared" si="5"/>
        <v>5</v>
      </c>
      <c r="L137" s="12">
        <f>IF('[1]spisak na godini'!$I367&lt;22,5,IF('[1]spisak na godini'!$J367&gt;90,10,IF('[1]spisak na godini'!$J367&gt;80,9,IF('[1]spisak na godini'!$J367&gt;70,8,IF('[1]spisak na godini'!$J367&gt;60,7,IF('[1]spisak na godini'!$J367&gt;50,6,5))))))</f>
        <v>5</v>
      </c>
    </row>
    <row r="138" spans="1:12" ht="16.5" customHeight="1">
      <c r="A138" s="28" t="s">
        <v>611</v>
      </c>
      <c r="B138" s="65" t="s">
        <v>612</v>
      </c>
      <c r="C138" s="24" t="s">
        <v>613</v>
      </c>
      <c r="D138" s="24"/>
      <c r="E138" s="25"/>
      <c r="F138" s="25"/>
      <c r="G138" s="27"/>
      <c r="H138" s="26"/>
      <c r="I138" s="8">
        <f t="shared" si="4"/>
        <v>0</v>
      </c>
      <c r="J138" s="26"/>
      <c r="K138" s="8">
        <f t="shared" si="5"/>
        <v>0</v>
      </c>
      <c r="L138" s="12">
        <f>IF('[1]spisak na godini'!$I368&lt;22,5,IF('[1]spisak na godini'!$J368&gt;90,10,IF('[1]spisak na godini'!$J368&gt;80,9,IF('[1]spisak na godini'!$J368&gt;70,8,IF('[1]spisak na godini'!$J368&gt;60,7,IF('[1]spisak na godini'!$J368&gt;50,6,5))))))</f>
        <v>5</v>
      </c>
    </row>
    <row r="139" spans="1:12" ht="16.5" customHeight="1">
      <c r="A139" s="49" t="s">
        <v>885</v>
      </c>
      <c r="B139" s="66" t="s">
        <v>887</v>
      </c>
      <c r="C139" s="3" t="s">
        <v>886</v>
      </c>
      <c r="D139" s="3"/>
      <c r="E139" s="8"/>
      <c r="F139" s="8"/>
      <c r="G139" s="8">
        <v>22</v>
      </c>
      <c r="H139" s="8">
        <v>10</v>
      </c>
      <c r="I139" s="14">
        <f t="shared" si="4"/>
        <v>32</v>
      </c>
      <c r="J139" s="8"/>
      <c r="K139" s="14">
        <f t="shared" si="5"/>
        <v>32</v>
      </c>
      <c r="L139" s="12">
        <f>IF('ČITAV SPISAK'!$J159&lt;22,5,IF('ČITAV SPISAK'!$K159&gt;90,10,IF('ČITAV SPISAK'!$K159&gt;80,9,IF('ČITAV SPISAK'!$K159&gt;70,8,IF('ČITAV SPISAK'!$K159&gt;60,7,IF('ČITAV SPISAK'!$K159&gt;50,6,5))))))</f>
        <v>5</v>
      </c>
    </row>
    <row r="140" spans="1:12" ht="16.5" customHeight="1">
      <c r="A140" s="28" t="s">
        <v>614</v>
      </c>
      <c r="B140" s="65" t="s">
        <v>615</v>
      </c>
      <c r="C140" s="24" t="s">
        <v>18</v>
      </c>
      <c r="D140" s="24"/>
      <c r="E140" s="25"/>
      <c r="F140" s="25"/>
      <c r="G140" s="27"/>
      <c r="H140" s="26"/>
      <c r="I140" s="8">
        <f t="shared" si="4"/>
        <v>0</v>
      </c>
      <c r="J140" s="26"/>
      <c r="K140" s="8">
        <f t="shared" si="5"/>
        <v>0</v>
      </c>
      <c r="L140" s="12">
        <f>IF('[1]spisak na godini'!$I369&lt;22,5,IF('[1]spisak na godini'!$J369&gt;90,10,IF('[1]spisak na godini'!$J369&gt;80,9,IF('[1]spisak na godini'!$J369&gt;70,8,IF('[1]spisak na godini'!$J369&gt;60,7,IF('[1]spisak na godini'!$J369&gt;50,6,5))))))</f>
        <v>5</v>
      </c>
    </row>
    <row r="141" spans="1:12" ht="16.5" customHeight="1">
      <c r="A141" s="49" t="s">
        <v>888</v>
      </c>
      <c r="B141" s="66" t="s">
        <v>889</v>
      </c>
      <c r="C141" s="3" t="s">
        <v>209</v>
      </c>
      <c r="D141" s="29" t="s">
        <v>1138</v>
      </c>
      <c r="E141" s="32">
        <v>5</v>
      </c>
      <c r="F141" s="32">
        <v>1</v>
      </c>
      <c r="G141" s="32"/>
      <c r="H141" s="32"/>
      <c r="I141" s="14">
        <f t="shared" si="4"/>
        <v>6</v>
      </c>
      <c r="J141" s="32"/>
      <c r="K141" s="14">
        <f t="shared" si="5"/>
        <v>6</v>
      </c>
      <c r="L141" s="12">
        <f>IF('ČITAV SPISAK'!$J160&lt;22,5,IF('ČITAV SPISAK'!$K160&gt;90,10,IF('ČITAV SPISAK'!$K160&gt;80,9,IF('ČITAV SPISAK'!$K160&gt;70,8,IF('ČITAV SPISAK'!$K160&gt;60,7,IF('ČITAV SPISAK'!$K160&gt;50,6,5))))))</f>
        <v>5</v>
      </c>
    </row>
    <row r="142" spans="1:12" ht="16.5" customHeight="1">
      <c r="A142" s="22" t="s">
        <v>104</v>
      </c>
      <c r="B142" s="68" t="s">
        <v>105</v>
      </c>
      <c r="C142" s="29" t="s">
        <v>87</v>
      </c>
      <c r="D142" s="29"/>
      <c r="E142" s="32">
        <v>5</v>
      </c>
      <c r="F142" s="32">
        <v>0</v>
      </c>
      <c r="G142" s="32"/>
      <c r="H142" s="32"/>
      <c r="I142" s="43">
        <f t="shared" si="4"/>
        <v>5</v>
      </c>
      <c r="J142" s="32"/>
      <c r="K142" s="43">
        <f t="shared" si="5"/>
        <v>5</v>
      </c>
      <c r="L142" s="1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43" spans="1:12" ht="16.5" customHeight="1">
      <c r="A143" s="22" t="s">
        <v>509</v>
      </c>
      <c r="B143" s="68" t="s">
        <v>346</v>
      </c>
      <c r="C143" s="29" t="s">
        <v>112</v>
      </c>
      <c r="D143" s="29"/>
      <c r="E143" s="32">
        <v>5</v>
      </c>
      <c r="F143" s="32">
        <v>4</v>
      </c>
      <c r="G143" s="32"/>
      <c r="H143" s="32">
        <v>8</v>
      </c>
      <c r="I143" s="43">
        <f t="shared" si="4"/>
        <v>17</v>
      </c>
      <c r="J143" s="32"/>
      <c r="K143" s="43">
        <f t="shared" si="5"/>
        <v>17</v>
      </c>
      <c r="L143" s="15">
        <f>IF('[1]spisak na godini'!$I220&lt;22,5,IF('[1]spisak na godini'!$J220&gt;90,10,IF('[1]spisak na godini'!$J220&gt;80,9,IF('[1]spisak na godini'!$J220&gt;70,8,IF('[1]spisak na godini'!$J220&gt;60,7,IF('[1]spisak na godini'!$J220&gt;50,6,5))))))</f>
        <v>5</v>
      </c>
    </row>
    <row r="144" spans="1:12" ht="16.5" customHeight="1">
      <c r="A144" s="28" t="s">
        <v>616</v>
      </c>
      <c r="B144" s="65" t="s">
        <v>617</v>
      </c>
      <c r="C144" s="24" t="s">
        <v>618</v>
      </c>
      <c r="D144" s="24"/>
      <c r="E144" s="25"/>
      <c r="F144" s="25"/>
      <c r="G144" s="27"/>
      <c r="H144" s="26"/>
      <c r="I144" s="8">
        <f t="shared" si="4"/>
        <v>0</v>
      </c>
      <c r="J144" s="26"/>
      <c r="K144" s="8">
        <f t="shared" si="5"/>
        <v>0</v>
      </c>
      <c r="L144" s="12">
        <f>IF('[1]spisak na godini'!$I370&lt;22,5,IF('[1]spisak na godini'!$J370&gt;90,10,IF('[1]spisak na godini'!$J370&gt;80,9,IF('[1]spisak na godini'!$J370&gt;70,8,IF('[1]spisak na godini'!$J370&gt;60,7,IF('[1]spisak na godini'!$J370&gt;50,6,5))))))</f>
        <v>5</v>
      </c>
    </row>
    <row r="145" spans="1:12" ht="16.5" customHeight="1">
      <c r="A145" s="28" t="s">
        <v>619</v>
      </c>
      <c r="B145" s="65" t="s">
        <v>620</v>
      </c>
      <c r="C145" s="24" t="s">
        <v>621</v>
      </c>
      <c r="D145" s="24"/>
      <c r="E145" s="25"/>
      <c r="F145" s="25"/>
      <c r="G145" s="27">
        <v>0</v>
      </c>
      <c r="H145" s="26"/>
      <c r="I145" s="8">
        <f t="shared" si="4"/>
        <v>0</v>
      </c>
      <c r="J145" s="26"/>
      <c r="K145" s="8">
        <f t="shared" si="5"/>
        <v>0</v>
      </c>
      <c r="L145" s="12">
        <f>IF('[1]spisak na godini'!$I371&lt;22,5,IF('[1]spisak na godini'!$J371&gt;90,10,IF('[1]spisak na godini'!$J371&gt;80,9,IF('[1]spisak na godini'!$J371&gt;70,8,IF('[1]spisak na godini'!$J371&gt;60,7,IF('[1]spisak na godini'!$J371&gt;50,6,5))))))</f>
        <v>5</v>
      </c>
    </row>
    <row r="146" spans="1:12" ht="16.5" customHeight="1">
      <c r="A146" s="4" t="s">
        <v>107</v>
      </c>
      <c r="B146" s="69" t="s">
        <v>108</v>
      </c>
      <c r="C146" s="30" t="s">
        <v>65</v>
      </c>
      <c r="D146" s="30"/>
      <c r="E146" s="44">
        <v>0</v>
      </c>
      <c r="F146" s="44"/>
      <c r="G146" s="44">
        <v>7</v>
      </c>
      <c r="H146" s="44"/>
      <c r="I146" s="43">
        <f t="shared" si="4"/>
        <v>0</v>
      </c>
      <c r="J146" s="44"/>
      <c r="K146" s="43">
        <f t="shared" si="5"/>
        <v>0</v>
      </c>
      <c r="L146" s="45">
        <f>IF('[1]spisak na godini'!$I222&lt;22,5,IF('[1]spisak na godini'!$J222&gt;90,10,IF('[1]spisak na godini'!$J222&gt;80,9,IF('[1]spisak na godini'!$J222&gt;70,8,IF('[1]spisak na godini'!$J222&gt;60,7,IF('[1]spisak na godini'!$J222&gt;50,6,5))))))</f>
        <v>5</v>
      </c>
    </row>
    <row r="147" spans="1:12" ht="16.5" customHeight="1">
      <c r="A147" s="28" t="s">
        <v>625</v>
      </c>
      <c r="B147" s="65" t="s">
        <v>108</v>
      </c>
      <c r="C147" s="24" t="s">
        <v>626</v>
      </c>
      <c r="D147" s="24"/>
      <c r="E147" s="25"/>
      <c r="F147" s="25"/>
      <c r="G147" s="27">
        <v>5</v>
      </c>
      <c r="H147" s="26"/>
      <c r="I147" s="8">
        <f t="shared" si="4"/>
        <v>0</v>
      </c>
      <c r="J147" s="26"/>
      <c r="K147" s="8">
        <f t="shared" si="5"/>
        <v>0</v>
      </c>
      <c r="L147" s="12">
        <f>IF('[1]spisak na godini'!$I374&lt;22,5,IF('[1]spisak na godini'!$J374&gt;90,10,IF('[1]spisak na godini'!$J374&gt;80,9,IF('[1]spisak na godini'!$J374&gt;70,8,IF('[1]spisak na godini'!$J374&gt;60,7,IF('[1]spisak na godini'!$J374&gt;50,6,5))))))</f>
        <v>5</v>
      </c>
    </row>
    <row r="148" spans="1:12" ht="16.5" customHeight="1">
      <c r="A148" s="4" t="s">
        <v>347</v>
      </c>
      <c r="B148" s="67" t="s">
        <v>348</v>
      </c>
      <c r="C148" s="2" t="s">
        <v>349</v>
      </c>
      <c r="D148" s="2"/>
      <c r="E148" s="8">
        <v>3</v>
      </c>
      <c r="F148" s="8">
        <v>0</v>
      </c>
      <c r="G148" s="8"/>
      <c r="H148" s="8">
        <v>0</v>
      </c>
      <c r="I148" s="43">
        <f t="shared" si="4"/>
        <v>3</v>
      </c>
      <c r="J148" s="8"/>
      <c r="K148" s="43">
        <f t="shared" si="5"/>
        <v>3</v>
      </c>
      <c r="L148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49" spans="1:12" ht="16.5" customHeight="1">
      <c r="A149" s="28" t="s">
        <v>622</v>
      </c>
      <c r="B149" s="65" t="s">
        <v>108</v>
      </c>
      <c r="C149" s="24" t="s">
        <v>623</v>
      </c>
      <c r="D149" s="24"/>
      <c r="E149" s="25">
        <v>5</v>
      </c>
      <c r="F149" s="25"/>
      <c r="G149" s="27"/>
      <c r="H149" s="26"/>
      <c r="I149" s="8">
        <f t="shared" si="4"/>
        <v>5</v>
      </c>
      <c r="J149" s="26"/>
      <c r="K149" s="8">
        <f t="shared" si="5"/>
        <v>5</v>
      </c>
      <c r="L149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50" spans="1:12" ht="16.5" customHeight="1">
      <c r="A150" s="28" t="s">
        <v>624</v>
      </c>
      <c r="B150" s="65" t="s">
        <v>108</v>
      </c>
      <c r="C150" s="24" t="s">
        <v>19</v>
      </c>
      <c r="D150" s="24"/>
      <c r="E150" s="25">
        <v>5</v>
      </c>
      <c r="F150" s="25"/>
      <c r="G150" s="27">
        <v>5</v>
      </c>
      <c r="H150" s="26"/>
      <c r="I150" s="8">
        <f t="shared" si="4"/>
        <v>5</v>
      </c>
      <c r="J150" s="26"/>
      <c r="K150" s="8">
        <f t="shared" si="5"/>
        <v>5</v>
      </c>
      <c r="L150" s="12">
        <f>IF('[1]spisak na godini'!$I373&lt;22,5,IF('[1]spisak na godini'!$J373&gt;90,10,IF('[1]spisak na godini'!$J373&gt;80,9,IF('[1]spisak na godini'!$J373&gt;70,8,IF('[1]spisak na godini'!$J373&gt;60,7,IF('[1]spisak na godini'!$J373&gt;50,6,5))))))</f>
        <v>5</v>
      </c>
    </row>
    <row r="151" spans="1:12" ht="16.5" customHeight="1">
      <c r="A151" s="28" t="s">
        <v>627</v>
      </c>
      <c r="B151" s="65" t="s">
        <v>628</v>
      </c>
      <c r="C151" s="24" t="s">
        <v>629</v>
      </c>
      <c r="D151" s="24"/>
      <c r="E151" s="25">
        <v>5</v>
      </c>
      <c r="F151" s="25"/>
      <c r="G151" s="27"/>
      <c r="H151" s="26"/>
      <c r="I151" s="8">
        <f t="shared" si="4"/>
        <v>5</v>
      </c>
      <c r="J151" s="26"/>
      <c r="K151" s="8">
        <f t="shared" si="5"/>
        <v>5</v>
      </c>
      <c r="L151" s="12">
        <f>IF('[1]spisak na godini'!$I375&lt;22,5,IF('[1]spisak na godini'!$J375&gt;90,10,IF('[1]spisak na godini'!$J375&gt;80,9,IF('[1]spisak na godini'!$J375&gt;70,8,IF('[1]spisak na godini'!$J375&gt;60,7,IF('[1]spisak na godini'!$J375&gt;50,6,5))))))</f>
        <v>5</v>
      </c>
    </row>
    <row r="152" spans="1:12" ht="16.5" customHeight="1">
      <c r="A152" s="49" t="s">
        <v>892</v>
      </c>
      <c r="B152" s="66" t="s">
        <v>894</v>
      </c>
      <c r="C152" s="3" t="s">
        <v>893</v>
      </c>
      <c r="D152" s="3" t="s">
        <v>1139</v>
      </c>
      <c r="E152" s="32">
        <v>5</v>
      </c>
      <c r="F152" s="32">
        <v>4</v>
      </c>
      <c r="G152" s="32">
        <v>17</v>
      </c>
      <c r="H152" s="32">
        <v>2</v>
      </c>
      <c r="I152" s="14">
        <f t="shared" si="4"/>
        <v>28</v>
      </c>
      <c r="J152" s="32"/>
      <c r="K152" s="14">
        <f t="shared" si="5"/>
        <v>28</v>
      </c>
      <c r="L152" s="12">
        <f>IF('ČITAV SPISAK'!$J163&lt;22,5,IF('ČITAV SPISAK'!$K163&gt;90,10,IF('ČITAV SPISAK'!$K163&gt;80,9,IF('ČITAV SPISAK'!$K163&gt;70,8,IF('ČITAV SPISAK'!$K163&gt;60,7,IF('ČITAV SPISAK'!$K163&gt;50,6,5))))))</f>
        <v>5</v>
      </c>
    </row>
    <row r="153" spans="1:12" ht="16.5" customHeight="1">
      <c r="A153" s="4" t="s">
        <v>104</v>
      </c>
      <c r="B153" s="67" t="s">
        <v>525</v>
      </c>
      <c r="C153" s="2" t="s">
        <v>526</v>
      </c>
      <c r="D153" s="2"/>
      <c r="E153" s="8">
        <v>5</v>
      </c>
      <c r="F153" s="32"/>
      <c r="G153" s="32"/>
      <c r="H153" s="32"/>
      <c r="I153" s="43">
        <f t="shared" si="4"/>
        <v>5</v>
      </c>
      <c r="J153" s="32"/>
      <c r="K153" s="43">
        <f t="shared" si="5"/>
        <v>5</v>
      </c>
      <c r="L153" s="15">
        <f>IF('[1]spisak na godini'!$I223&lt;22,5,IF('[1]spisak na godini'!$J223&gt;90,10,IF('[1]spisak na godini'!$J223&gt;80,9,IF('[1]spisak na godini'!$J223&gt;70,8,IF('[1]spisak na godini'!$J223&gt;60,7,IF('[1]spisak na godini'!$J223&gt;50,6,5))))))</f>
        <v>5</v>
      </c>
    </row>
    <row r="154" spans="1:12" ht="16.5" customHeight="1">
      <c r="A154" s="22" t="s">
        <v>109</v>
      </c>
      <c r="B154" s="114" t="s">
        <v>110</v>
      </c>
      <c r="C154" s="79" t="s">
        <v>111</v>
      </c>
      <c r="D154" s="79"/>
      <c r="E154" s="80">
        <v>5</v>
      </c>
      <c r="F154" s="80">
        <v>8</v>
      </c>
      <c r="G154" s="80">
        <v>17</v>
      </c>
      <c r="H154" s="80">
        <v>10</v>
      </c>
      <c r="I154" s="43">
        <f t="shared" si="4"/>
        <v>40</v>
      </c>
      <c r="J154" s="80">
        <v>0</v>
      </c>
      <c r="K154" s="43">
        <f t="shared" si="5"/>
        <v>40</v>
      </c>
      <c r="L154" s="115">
        <f>IF('[1]spisak na godini'!$I687&lt;22,5,IF('[1]spisak na godini'!$J687&gt;90,10,IF('[1]spisak na godini'!$J687&gt;80,9,IF('[1]spisak na godini'!$J687&gt;70,8,IF('[1]spisak na godini'!$J687&gt;60,7,IF('[1]spisak na godini'!$J687&gt;50,6,5))))))</f>
        <v>5</v>
      </c>
    </row>
    <row r="155" spans="1:12" ht="16.5" customHeight="1">
      <c r="A155" s="4" t="s">
        <v>528</v>
      </c>
      <c r="B155" s="67" t="s">
        <v>527</v>
      </c>
      <c r="C155" s="2" t="s">
        <v>90</v>
      </c>
      <c r="D155" s="2"/>
      <c r="E155" s="8">
        <v>5</v>
      </c>
      <c r="F155" s="32"/>
      <c r="G155" s="32"/>
      <c r="H155" s="32"/>
      <c r="I155" s="43">
        <f t="shared" si="4"/>
        <v>5</v>
      </c>
      <c r="J155" s="32"/>
      <c r="K155" s="43">
        <f t="shared" si="5"/>
        <v>5</v>
      </c>
      <c r="L155" s="15">
        <f>IF('[1]spisak na godini'!$I225&lt;22,5,IF('[1]spisak na godini'!$J225&gt;90,10,IF('[1]spisak na godini'!$J225&gt;80,9,IF('[1]spisak na godini'!$J225&gt;70,8,IF('[1]spisak na godini'!$J225&gt;60,7,IF('[1]spisak na godini'!$J225&gt;50,6,5))))))</f>
        <v>5</v>
      </c>
    </row>
    <row r="156" spans="1:12" ht="16.5" customHeight="1">
      <c r="A156" s="49" t="s">
        <v>900</v>
      </c>
      <c r="B156" s="66" t="s">
        <v>901</v>
      </c>
      <c r="C156" s="3" t="s">
        <v>844</v>
      </c>
      <c r="D156" s="3" t="s">
        <v>1140</v>
      </c>
      <c r="E156" s="8">
        <v>0</v>
      </c>
      <c r="F156" s="8">
        <v>1</v>
      </c>
      <c r="G156" s="8"/>
      <c r="H156" s="8"/>
      <c r="I156" s="14">
        <f t="shared" si="4"/>
        <v>1</v>
      </c>
      <c r="J156" s="8"/>
      <c r="K156" s="14">
        <f t="shared" si="5"/>
        <v>1</v>
      </c>
      <c r="L156" s="12">
        <f>IF('ČITAV SPISAK'!$J166&lt;22,5,IF('ČITAV SPISAK'!$K166&gt;90,10,IF('ČITAV SPISAK'!$K166&gt;80,9,IF('ČITAV SPISAK'!$K166&gt;70,8,IF('ČITAV SPISAK'!$K166&gt;60,7,IF('ČITAV SPISAK'!$K166&gt;50,6,5))))))</f>
        <v>5</v>
      </c>
    </row>
    <row r="157" spans="1:12" ht="16.5" customHeight="1">
      <c r="A157" s="28" t="s">
        <v>631</v>
      </c>
      <c r="B157" s="65" t="s">
        <v>630</v>
      </c>
      <c r="C157" s="24" t="s">
        <v>632</v>
      </c>
      <c r="D157" s="24"/>
      <c r="E157" s="25"/>
      <c r="F157" s="25"/>
      <c r="G157" s="27">
        <v>16</v>
      </c>
      <c r="H157" s="26"/>
      <c r="I157" s="8">
        <f t="shared" si="4"/>
        <v>16</v>
      </c>
      <c r="J157" s="26"/>
      <c r="K157" s="8">
        <f t="shared" si="5"/>
        <v>16</v>
      </c>
      <c r="L157" s="12">
        <f>IF('[1]spisak na godini'!$I380&lt;22,5,IF('[1]spisak na godini'!$J380&gt;90,10,IF('[1]spisak na godini'!$J380&gt;80,9,IF('[1]spisak na godini'!$J380&gt;70,8,IF('[1]spisak na godini'!$J380&gt;60,7,IF('[1]spisak na godini'!$J380&gt;50,6,5))))))</f>
        <v>5</v>
      </c>
    </row>
    <row r="158" spans="1:12" ht="16.5" customHeight="1">
      <c r="A158" s="49" t="s">
        <v>904</v>
      </c>
      <c r="B158" s="66" t="s">
        <v>906</v>
      </c>
      <c r="C158" s="3" t="s">
        <v>905</v>
      </c>
      <c r="D158" s="3" t="s">
        <v>1142</v>
      </c>
      <c r="E158" s="9">
        <v>0</v>
      </c>
      <c r="F158" s="9"/>
      <c r="G158" s="9">
        <v>3</v>
      </c>
      <c r="H158" s="9"/>
      <c r="I158" s="14">
        <f t="shared" si="4"/>
        <v>0</v>
      </c>
      <c r="J158" s="9"/>
      <c r="K158" s="14">
        <f t="shared" si="5"/>
        <v>0</v>
      </c>
      <c r="L158" s="12">
        <f>IF('ČITAV SPISAK'!$J168&lt;22,5,IF('ČITAV SPISAK'!$K168&gt;90,10,IF('ČITAV SPISAK'!$K168&gt;80,9,IF('ČITAV SPISAK'!$K168&gt;70,8,IF('ČITAV SPISAK'!$K168&gt;60,7,IF('ČITAV SPISAK'!$K168&gt;50,6,5))))))</f>
        <v>5</v>
      </c>
    </row>
    <row r="159" spans="1:12" ht="16.5" customHeight="1">
      <c r="A159" s="49" t="s">
        <v>907</v>
      </c>
      <c r="B159" s="66" t="s">
        <v>909</v>
      </c>
      <c r="C159" s="3" t="s">
        <v>908</v>
      </c>
      <c r="D159" s="3" t="s">
        <v>1143</v>
      </c>
      <c r="E159" s="9">
        <v>0</v>
      </c>
      <c r="F159" s="9"/>
      <c r="G159" s="9">
        <v>22</v>
      </c>
      <c r="H159" s="9"/>
      <c r="I159" s="14">
        <f t="shared" si="4"/>
        <v>22</v>
      </c>
      <c r="J159" s="9"/>
      <c r="K159" s="14">
        <f t="shared" si="5"/>
        <v>22</v>
      </c>
      <c r="L159" s="12">
        <f>IF('ČITAV SPISAK'!$J169&lt;22,5,IF('ČITAV SPISAK'!$K169&gt;90,10,IF('ČITAV SPISAK'!$K169&gt;80,9,IF('ČITAV SPISAK'!$K169&gt;70,8,IF('ČITAV SPISAK'!$K169&gt;60,7,IF('ČITAV SPISAK'!$K169&gt;50,6,5))))))</f>
        <v>5</v>
      </c>
    </row>
    <row r="160" spans="1:12" ht="16.5" customHeight="1">
      <c r="A160" s="49" t="s">
        <v>910</v>
      </c>
      <c r="B160" s="66" t="s">
        <v>911</v>
      </c>
      <c r="C160" s="3" t="s">
        <v>30</v>
      </c>
      <c r="D160" s="3"/>
      <c r="E160" s="9"/>
      <c r="F160" s="9"/>
      <c r="G160" s="9"/>
      <c r="H160" s="9"/>
      <c r="I160" s="14">
        <f t="shared" si="4"/>
        <v>0</v>
      </c>
      <c r="J160" s="9"/>
      <c r="K160" s="14">
        <f t="shared" si="5"/>
        <v>0</v>
      </c>
      <c r="L160" s="12">
        <f>IF('ČITAV SPISAK'!$J170&lt;22,5,IF('ČITAV SPISAK'!$K170&gt;90,10,IF('ČITAV SPISAK'!$K170&gt;80,9,IF('ČITAV SPISAK'!$K170&gt;70,8,IF('ČITAV SPISAK'!$K170&gt;60,7,IF('ČITAV SPISAK'!$K170&gt;50,6,5))))))</f>
        <v>5</v>
      </c>
    </row>
    <row r="161" spans="1:12" ht="16.5" customHeight="1">
      <c r="A161" s="22" t="s">
        <v>113</v>
      </c>
      <c r="B161" s="68" t="s">
        <v>114</v>
      </c>
      <c r="C161" s="29" t="s">
        <v>115</v>
      </c>
      <c r="D161" s="29"/>
      <c r="E161" s="32"/>
      <c r="F161" s="32"/>
      <c r="G161" s="32"/>
      <c r="H161" s="32"/>
      <c r="I161" s="43">
        <f t="shared" si="4"/>
        <v>0</v>
      </c>
      <c r="J161" s="32"/>
      <c r="K161" s="43">
        <f t="shared" si="5"/>
        <v>0</v>
      </c>
      <c r="L161" s="1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62" spans="1:12" ht="16.5" customHeight="1">
      <c r="A162" s="49" t="s">
        <v>912</v>
      </c>
      <c r="B162" s="66" t="s">
        <v>914</v>
      </c>
      <c r="C162" s="3" t="s">
        <v>913</v>
      </c>
      <c r="D162" s="3" t="s">
        <v>1144</v>
      </c>
      <c r="E162" s="8">
        <v>5</v>
      </c>
      <c r="F162" s="32">
        <v>1</v>
      </c>
      <c r="G162" s="32">
        <v>18</v>
      </c>
      <c r="H162" s="32">
        <v>4</v>
      </c>
      <c r="I162" s="14">
        <f t="shared" si="4"/>
        <v>28</v>
      </c>
      <c r="J162" s="32"/>
      <c r="K162" s="14">
        <f t="shared" si="5"/>
        <v>28</v>
      </c>
      <c r="L162" s="12">
        <f>IF('ČITAV SPISAK'!$J171&lt;22,5,IF('ČITAV SPISAK'!$K171&gt;90,10,IF('ČITAV SPISAK'!$K171&gt;80,9,IF('ČITAV SPISAK'!$K171&gt;70,8,IF('ČITAV SPISAK'!$K171&gt;60,7,IF('ČITAV SPISAK'!$K171&gt;50,6,5))))))</f>
        <v>5</v>
      </c>
    </row>
    <row r="163" spans="1:12" ht="16.5" customHeight="1">
      <c r="A163" s="28" t="s">
        <v>633</v>
      </c>
      <c r="B163" s="65" t="s">
        <v>634</v>
      </c>
      <c r="C163" s="24" t="s">
        <v>635</v>
      </c>
      <c r="D163" s="24"/>
      <c r="E163" s="25">
        <v>5</v>
      </c>
      <c r="F163" s="25"/>
      <c r="G163" s="27">
        <v>2</v>
      </c>
      <c r="H163" s="26"/>
      <c r="I163" s="8">
        <f t="shared" si="4"/>
        <v>5</v>
      </c>
      <c r="J163" s="26"/>
      <c r="K163" s="8">
        <f t="shared" si="5"/>
        <v>5</v>
      </c>
      <c r="L163" s="12">
        <f>IF('[1]spisak na godini'!$I382&lt;22,5,IF('[1]spisak na godini'!$J382&gt;90,10,IF('[1]spisak na godini'!$J382&gt;80,9,IF('[1]spisak na godini'!$J382&gt;70,8,IF('[1]spisak na godini'!$J382&gt;60,7,IF('[1]spisak na godini'!$J382&gt;50,6,5))))))</f>
        <v>5</v>
      </c>
    </row>
    <row r="164" spans="1:12" ht="16.5" customHeight="1">
      <c r="A164" s="4" t="s">
        <v>350</v>
      </c>
      <c r="B164" s="67" t="s">
        <v>351</v>
      </c>
      <c r="C164" s="2" t="s">
        <v>303</v>
      </c>
      <c r="D164" s="2"/>
      <c r="E164" s="8">
        <v>0</v>
      </c>
      <c r="F164" s="8">
        <v>0</v>
      </c>
      <c r="G164" s="8"/>
      <c r="H164" s="8">
        <v>0</v>
      </c>
      <c r="I164" s="43">
        <f t="shared" si="4"/>
        <v>0</v>
      </c>
      <c r="J164" s="8"/>
      <c r="K164" s="43">
        <f t="shared" si="5"/>
        <v>0</v>
      </c>
      <c r="L164" s="12">
        <f>IF('[1]spisak na godini'!$I226&lt;22,5,IF('[1]spisak na godini'!$J226&gt;90,10,IF('[1]spisak na godini'!$J226&gt;80,9,IF('[1]spisak na godini'!$J226&gt;70,8,IF('[1]spisak na godini'!$J226&gt;60,7,IF('[1]spisak na godini'!$J226&gt;50,6,5))))))</f>
        <v>5</v>
      </c>
    </row>
    <row r="165" spans="1:12" ht="16.5" customHeight="1">
      <c r="A165" s="4" t="s">
        <v>352</v>
      </c>
      <c r="B165" s="69" t="s">
        <v>353</v>
      </c>
      <c r="C165" s="30" t="s">
        <v>354</v>
      </c>
      <c r="D165" s="30"/>
      <c r="E165" s="44">
        <v>1</v>
      </c>
      <c r="F165" s="44"/>
      <c r="G165" s="44"/>
      <c r="H165" s="44"/>
      <c r="I165" s="43">
        <f t="shared" si="4"/>
        <v>1</v>
      </c>
      <c r="J165" s="44"/>
      <c r="K165" s="43">
        <f t="shared" si="5"/>
        <v>1</v>
      </c>
      <c r="L165" s="45">
        <f>IF('[1]spisak na godini'!$I227&lt;22,5,IF('[1]spisak na godini'!$J227&gt;90,10,IF('[1]spisak na godini'!$J227&gt;80,9,IF('[1]spisak na godini'!$J227&gt;70,8,IF('[1]spisak na godini'!$J227&gt;60,7,IF('[1]spisak na godini'!$J227&gt;50,6,5))))))</f>
        <v>5</v>
      </c>
    </row>
    <row r="166" spans="1:12" ht="16.5" customHeight="1">
      <c r="A166" s="28" t="s">
        <v>638</v>
      </c>
      <c r="B166" s="65" t="s">
        <v>639</v>
      </c>
      <c r="C166" s="24" t="s">
        <v>86</v>
      </c>
      <c r="D166" s="24"/>
      <c r="E166" s="25"/>
      <c r="F166" s="25"/>
      <c r="G166" s="27"/>
      <c r="H166" s="26"/>
      <c r="I166" s="8">
        <f t="shared" si="4"/>
        <v>0</v>
      </c>
      <c r="J166" s="26"/>
      <c r="K166" s="8">
        <f t="shared" si="5"/>
        <v>0</v>
      </c>
      <c r="L166" s="12">
        <f>IF('[1]spisak na godini'!$I385&lt;22,5,IF('[1]spisak na godini'!$J385&gt;90,10,IF('[1]spisak na godini'!$J385&gt;80,9,IF('[1]spisak na godini'!$J385&gt;70,8,IF('[1]spisak na godini'!$J385&gt;60,7,IF('[1]spisak na godini'!$J385&gt;50,6,5))))))</f>
        <v>5</v>
      </c>
    </row>
    <row r="167" spans="1:12" ht="16.5" customHeight="1">
      <c r="A167" s="4" t="s">
        <v>117</v>
      </c>
      <c r="B167" s="67" t="s">
        <v>118</v>
      </c>
      <c r="C167" s="2" t="s">
        <v>30</v>
      </c>
      <c r="D167" s="2"/>
      <c r="E167" s="8">
        <v>0</v>
      </c>
      <c r="F167" s="8">
        <v>0</v>
      </c>
      <c r="G167" s="8"/>
      <c r="H167" s="8">
        <v>0</v>
      </c>
      <c r="I167" s="43">
        <f t="shared" si="4"/>
        <v>0</v>
      </c>
      <c r="J167" s="8"/>
      <c r="K167" s="43">
        <f t="shared" si="5"/>
        <v>0</v>
      </c>
      <c r="L167" s="12">
        <f>IF('[1]spisak na godini'!$I229&lt;22,5,IF('[1]spisak na godini'!$J229&gt;90,10,IF('[1]spisak na godini'!$J229&gt;80,9,IF('[1]spisak na godini'!$J229&gt;70,8,IF('[1]spisak na godini'!$J229&gt;60,7,IF('[1]spisak na godini'!$J229&gt;50,6,5))))))</f>
        <v>5</v>
      </c>
    </row>
    <row r="168" spans="1:12" ht="16.5" customHeight="1">
      <c r="A168" s="49" t="s">
        <v>919</v>
      </c>
      <c r="B168" s="66" t="s">
        <v>920</v>
      </c>
      <c r="C168" s="3" t="s">
        <v>483</v>
      </c>
      <c r="D168" s="3" t="s">
        <v>1145</v>
      </c>
      <c r="E168" s="25">
        <v>5</v>
      </c>
      <c r="F168" s="25"/>
      <c r="G168" s="27">
        <v>12</v>
      </c>
      <c r="H168" s="25">
        <v>4</v>
      </c>
      <c r="I168" s="8">
        <f t="shared" si="4"/>
        <v>9</v>
      </c>
      <c r="J168" s="25"/>
      <c r="K168" s="8">
        <f t="shared" si="5"/>
        <v>9</v>
      </c>
      <c r="L168" s="12">
        <f>IF('ČITAV SPISAK'!$J174&lt;22,5,IF('ČITAV SPISAK'!$K174&gt;90,10,IF('ČITAV SPISAK'!$K174&gt;80,9,IF('ČITAV SPISAK'!$K174&gt;70,8,IF('ČITAV SPISAK'!$K174&gt;60,7,IF('ČITAV SPISAK'!$K174&gt;50,6,5))))))</f>
        <v>5</v>
      </c>
    </row>
    <row r="169" spans="1:12" ht="16.5" customHeight="1">
      <c r="A169" s="49" t="s">
        <v>921</v>
      </c>
      <c r="B169" s="66" t="s">
        <v>922</v>
      </c>
      <c r="C169" s="3" t="s">
        <v>905</v>
      </c>
      <c r="D169" s="3" t="s">
        <v>1217</v>
      </c>
      <c r="E169" s="25">
        <v>5</v>
      </c>
      <c r="F169" s="25">
        <v>2</v>
      </c>
      <c r="G169" s="27">
        <v>22</v>
      </c>
      <c r="H169" s="26">
        <v>10</v>
      </c>
      <c r="I169" s="8">
        <f t="shared" si="4"/>
        <v>39</v>
      </c>
      <c r="J169" s="26"/>
      <c r="K169" s="8">
        <f t="shared" si="5"/>
        <v>39</v>
      </c>
      <c r="L169" s="12">
        <f>IF('ČITAV SPISAK'!$J175&lt;22,5,IF('ČITAV SPISAK'!$K175&gt;90,10,IF('ČITAV SPISAK'!$K175&gt;80,9,IF('ČITAV SPISAK'!$K175&gt;70,8,IF('ČITAV SPISAK'!$K175&gt;60,7,IF('ČITAV SPISAK'!$K175&gt;50,6,5))))))</f>
        <v>5</v>
      </c>
    </row>
    <row r="170" spans="1:12" ht="16.5" customHeight="1">
      <c r="A170" s="28" t="s">
        <v>640</v>
      </c>
      <c r="B170" s="65" t="s">
        <v>641</v>
      </c>
      <c r="C170" s="24" t="s">
        <v>642</v>
      </c>
      <c r="D170" s="24"/>
      <c r="E170" s="25"/>
      <c r="F170" s="25"/>
      <c r="G170" s="27">
        <v>12</v>
      </c>
      <c r="H170" s="26"/>
      <c r="I170" s="8">
        <f t="shared" si="4"/>
        <v>0</v>
      </c>
      <c r="J170" s="26"/>
      <c r="K170" s="8">
        <f t="shared" si="5"/>
        <v>0</v>
      </c>
      <c r="L170" s="12">
        <f>IF('[1]spisak na godini'!$I386&lt;22,5,IF('[1]spisak na godini'!$J386&gt;90,10,IF('[1]spisak na godini'!$J386&gt;80,9,IF('[1]spisak na godini'!$J386&gt;70,8,IF('[1]spisak na godini'!$J386&gt;60,7,IF('[1]spisak na godini'!$J386&gt;50,6,5))))))</f>
        <v>5</v>
      </c>
    </row>
    <row r="171" spans="1:12" ht="16.5" customHeight="1">
      <c r="A171" s="49" t="s">
        <v>923</v>
      </c>
      <c r="B171" s="66" t="s">
        <v>925</v>
      </c>
      <c r="C171" s="3" t="s">
        <v>924</v>
      </c>
      <c r="D171" s="3"/>
      <c r="E171" s="9"/>
      <c r="F171" s="9"/>
      <c r="G171" s="9"/>
      <c r="H171" s="9"/>
      <c r="I171" s="14">
        <f t="shared" si="4"/>
        <v>0</v>
      </c>
      <c r="J171" s="9"/>
      <c r="K171" s="14">
        <f t="shared" si="5"/>
        <v>0</v>
      </c>
      <c r="L171" s="12">
        <f>IF('ČITAV SPISAK'!$J176&lt;22,5,IF('ČITAV SPISAK'!$K176&gt;90,10,IF('ČITAV SPISAK'!$K176&gt;80,9,IF('ČITAV SPISAK'!$K176&gt;70,8,IF('ČITAV SPISAK'!$K176&gt;60,7,IF('ČITAV SPISAK'!$K176&gt;50,6,5))))))</f>
        <v>5</v>
      </c>
    </row>
    <row r="172" spans="1:12" ht="16.5" customHeight="1">
      <c r="A172" s="4" t="s">
        <v>119</v>
      </c>
      <c r="B172" s="67" t="s">
        <v>120</v>
      </c>
      <c r="C172" s="2" t="s">
        <v>121</v>
      </c>
      <c r="D172" s="2"/>
      <c r="E172" s="8">
        <v>2</v>
      </c>
      <c r="F172" s="8">
        <v>0</v>
      </c>
      <c r="G172" s="8"/>
      <c r="H172" s="8">
        <v>0</v>
      </c>
      <c r="I172" s="43">
        <f t="shared" si="4"/>
        <v>2</v>
      </c>
      <c r="J172" s="8"/>
      <c r="K172" s="43">
        <f t="shared" si="5"/>
        <v>2</v>
      </c>
      <c r="L172" s="12">
        <f>IF('[1]spisak na godini'!$I230&lt;22,5,IF('[1]spisak na godini'!$J230&gt;90,10,IF('[1]spisak na godini'!$J230&gt;80,9,IF('[1]spisak na godini'!$J230&gt;70,8,IF('[1]spisak na godini'!$J230&gt;60,7,IF('[1]spisak na godini'!$J230&gt;50,6,5))))))</f>
        <v>5</v>
      </c>
    </row>
    <row r="173" spans="1:12" ht="16.5" customHeight="1">
      <c r="A173" s="4" t="s">
        <v>355</v>
      </c>
      <c r="B173" s="67" t="s">
        <v>356</v>
      </c>
      <c r="C173" s="2" t="s">
        <v>357</v>
      </c>
      <c r="D173" s="2"/>
      <c r="E173" s="8">
        <v>0</v>
      </c>
      <c r="F173" s="8">
        <v>0</v>
      </c>
      <c r="G173" s="8"/>
      <c r="H173" s="8">
        <v>0</v>
      </c>
      <c r="I173" s="43">
        <f t="shared" si="4"/>
        <v>0</v>
      </c>
      <c r="J173" s="8"/>
      <c r="K173" s="43">
        <f t="shared" si="5"/>
        <v>0</v>
      </c>
      <c r="L173" s="12">
        <f>IF('[1]spisak na godini'!$I231&lt;22,5,IF('[1]spisak na godini'!$J231&gt;90,10,IF('[1]spisak na godini'!$J231&gt;80,9,IF('[1]spisak na godini'!$J231&gt;70,8,IF('[1]spisak na godini'!$J231&gt;60,7,IF('[1]spisak na godini'!$J231&gt;50,6,5))))))</f>
        <v>5</v>
      </c>
    </row>
    <row r="174" spans="1:12" ht="16.5" customHeight="1">
      <c r="A174" s="4" t="s">
        <v>358</v>
      </c>
      <c r="B174" s="67" t="s">
        <v>359</v>
      </c>
      <c r="C174" s="2" t="s">
        <v>22</v>
      </c>
      <c r="D174" s="2"/>
      <c r="E174" s="8">
        <v>5</v>
      </c>
      <c r="F174" s="8">
        <v>0</v>
      </c>
      <c r="G174" s="8">
        <v>19</v>
      </c>
      <c r="H174" s="8">
        <v>0</v>
      </c>
      <c r="I174" s="43">
        <f t="shared" si="4"/>
        <v>24</v>
      </c>
      <c r="J174" s="8"/>
      <c r="K174" s="43">
        <f t="shared" si="5"/>
        <v>24</v>
      </c>
      <c r="L174" s="12">
        <f>IF('[1]spisak na godini'!$I232&lt;22,5,IF('[1]spisak na godini'!$J232&gt;90,10,IF('[1]spisak na godini'!$J232&gt;80,9,IF('[1]spisak na godini'!$J232&gt;70,8,IF('[1]spisak na godini'!$J232&gt;60,7,IF('[1]spisak na godini'!$J232&gt;50,6,5))))))</f>
        <v>5</v>
      </c>
    </row>
    <row r="175" spans="1:12" ht="16.5" customHeight="1">
      <c r="A175" s="49" t="s">
        <v>926</v>
      </c>
      <c r="B175" s="66" t="s">
        <v>927</v>
      </c>
      <c r="C175" s="3" t="s">
        <v>60</v>
      </c>
      <c r="D175" s="3"/>
      <c r="E175" s="25"/>
      <c r="F175" s="25"/>
      <c r="G175" s="27"/>
      <c r="H175" s="26"/>
      <c r="I175" s="8">
        <f t="shared" si="4"/>
        <v>0</v>
      </c>
      <c r="J175" s="26"/>
      <c r="K175" s="8">
        <f t="shared" si="5"/>
        <v>0</v>
      </c>
      <c r="L175" s="12">
        <f>IF('ČITAV SPISAK'!$J177&lt;22,5,IF('ČITAV SPISAK'!$K177&gt;90,10,IF('ČITAV SPISAK'!$K177&gt;80,9,IF('ČITAV SPISAK'!$K177&gt;70,8,IF('ČITAV SPISAK'!$K177&gt;60,7,IF('ČITAV SPISAK'!$K177&gt;50,6,5))))))</f>
        <v>5</v>
      </c>
    </row>
    <row r="176" spans="1:12" ht="16.5" customHeight="1">
      <c r="A176" s="28" t="s">
        <v>644</v>
      </c>
      <c r="B176" s="65" t="s">
        <v>645</v>
      </c>
      <c r="C176" s="24" t="s">
        <v>646</v>
      </c>
      <c r="D176" s="24"/>
      <c r="E176" s="25">
        <v>5</v>
      </c>
      <c r="F176" s="25">
        <v>3</v>
      </c>
      <c r="G176" s="27">
        <v>20</v>
      </c>
      <c r="H176" s="26"/>
      <c r="I176" s="8">
        <f t="shared" si="4"/>
        <v>28</v>
      </c>
      <c r="J176" s="26"/>
      <c r="K176" s="8">
        <f t="shared" si="5"/>
        <v>28</v>
      </c>
      <c r="L176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77" spans="1:12" ht="16.5" customHeight="1">
      <c r="A177" s="4" t="s">
        <v>360</v>
      </c>
      <c r="B177" s="69" t="s">
        <v>361</v>
      </c>
      <c r="C177" s="30" t="s">
        <v>85</v>
      </c>
      <c r="D177" s="30"/>
      <c r="E177" s="44">
        <v>3</v>
      </c>
      <c r="F177" s="44">
        <v>2</v>
      </c>
      <c r="G177" s="44"/>
      <c r="H177" s="44"/>
      <c r="I177" s="43">
        <f t="shared" si="4"/>
        <v>5</v>
      </c>
      <c r="J177" s="44"/>
      <c r="K177" s="43">
        <f t="shared" si="5"/>
        <v>5</v>
      </c>
      <c r="L177" s="45">
        <f>IF('[1]spisak na godini'!$I233&lt;22,5,IF('[1]spisak na godini'!$J233&gt;90,10,IF('[1]spisak na godini'!$J233&gt;80,9,IF('[1]spisak na godini'!$J233&gt;70,8,IF('[1]spisak na godini'!$J233&gt;60,7,IF('[1]spisak na godini'!$J233&gt;50,6,5))))))</f>
        <v>5</v>
      </c>
    </row>
    <row r="178" spans="1:12" ht="16.5" customHeight="1">
      <c r="A178" s="49" t="s">
        <v>928</v>
      </c>
      <c r="B178" s="66" t="s">
        <v>929</v>
      </c>
      <c r="C178" s="3" t="s">
        <v>439</v>
      </c>
      <c r="D178" s="3" t="s">
        <v>1218</v>
      </c>
      <c r="E178" s="25">
        <v>5</v>
      </c>
      <c r="F178" s="25"/>
      <c r="G178" s="27">
        <v>19</v>
      </c>
      <c r="H178" s="26">
        <v>3</v>
      </c>
      <c r="I178" s="8">
        <f t="shared" si="4"/>
        <v>27</v>
      </c>
      <c r="J178" s="26"/>
      <c r="K178" s="8">
        <f t="shared" si="5"/>
        <v>27</v>
      </c>
      <c r="L178" s="12">
        <f>IF('ČITAV SPISAK'!$J178&lt;22,5,IF('ČITAV SPISAK'!$K178&gt;90,10,IF('ČITAV SPISAK'!$K178&gt;80,9,IF('ČITAV SPISAK'!$K178&gt;70,8,IF('ČITAV SPISAK'!$K178&gt;60,7,IF('ČITAV SPISAK'!$K178&gt;50,6,5))))))</f>
        <v>5</v>
      </c>
    </row>
    <row r="179" spans="1:12" ht="16.5" customHeight="1">
      <c r="A179" s="28" t="s">
        <v>648</v>
      </c>
      <c r="B179" s="65" t="s">
        <v>361</v>
      </c>
      <c r="C179" s="24" t="s">
        <v>43</v>
      </c>
      <c r="D179" s="24"/>
      <c r="E179" s="25">
        <v>5</v>
      </c>
      <c r="F179" s="25">
        <v>6</v>
      </c>
      <c r="G179" s="27">
        <v>17</v>
      </c>
      <c r="H179" s="26"/>
      <c r="I179" s="8">
        <f t="shared" si="4"/>
        <v>28</v>
      </c>
      <c r="J179" s="26"/>
      <c r="K179" s="8">
        <f t="shared" si="5"/>
        <v>28</v>
      </c>
      <c r="L179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80" spans="1:12" ht="16.5" customHeight="1">
      <c r="A180" s="28" t="s">
        <v>649</v>
      </c>
      <c r="B180" s="65" t="s">
        <v>650</v>
      </c>
      <c r="C180" s="24" t="s">
        <v>87</v>
      </c>
      <c r="D180" s="24"/>
      <c r="E180" s="25">
        <v>5</v>
      </c>
      <c r="F180" s="25"/>
      <c r="G180" s="27">
        <v>2</v>
      </c>
      <c r="H180" s="26"/>
      <c r="I180" s="8">
        <f t="shared" si="4"/>
        <v>5</v>
      </c>
      <c r="J180" s="26"/>
      <c r="K180" s="8">
        <f t="shared" si="5"/>
        <v>5</v>
      </c>
      <c r="L180" s="12">
        <f>IF('[1]spisak na godini'!$I388&lt;22,5,IF('[1]spisak na godini'!$J388&gt;90,10,IF('[1]spisak na godini'!$J388&gt;80,9,IF('[1]spisak na godini'!$J388&gt;70,8,IF('[1]spisak na godini'!$J388&gt;60,7,IF('[1]spisak na godini'!$J388&gt;50,6,5))))))</f>
        <v>5</v>
      </c>
    </row>
    <row r="181" spans="1:12" ht="16.5" customHeight="1">
      <c r="A181" s="49" t="s">
        <v>930</v>
      </c>
      <c r="B181" s="66" t="s">
        <v>931</v>
      </c>
      <c r="C181" s="3" t="s">
        <v>864</v>
      </c>
      <c r="D181" s="3" t="s">
        <v>1132</v>
      </c>
      <c r="E181" s="9">
        <v>0</v>
      </c>
      <c r="F181" s="9"/>
      <c r="G181" s="9">
        <v>0</v>
      </c>
      <c r="H181" s="9"/>
      <c r="I181" s="14">
        <f t="shared" si="4"/>
        <v>0</v>
      </c>
      <c r="J181" s="9"/>
      <c r="K181" s="14">
        <f t="shared" si="5"/>
        <v>0</v>
      </c>
      <c r="L181" s="12">
        <f>IF('ČITAV SPISAK'!$J179&lt;22,5,IF('ČITAV SPISAK'!$K179&gt;90,10,IF('ČITAV SPISAK'!$K179&gt;80,9,IF('ČITAV SPISAK'!$K179&gt;70,8,IF('ČITAV SPISAK'!$K179&gt;60,7,IF('ČITAV SPISAK'!$K179&gt;50,6,5))))))</f>
        <v>5</v>
      </c>
    </row>
    <row r="182" spans="1:12" ht="16.5" customHeight="1">
      <c r="A182" s="4" t="s">
        <v>362</v>
      </c>
      <c r="B182" s="69" t="s">
        <v>363</v>
      </c>
      <c r="C182" s="30" t="s">
        <v>14</v>
      </c>
      <c r="D182" s="30"/>
      <c r="E182" s="44">
        <v>0</v>
      </c>
      <c r="F182" s="44"/>
      <c r="G182" s="44"/>
      <c r="H182" s="44"/>
      <c r="I182" s="43">
        <f t="shared" si="4"/>
        <v>0</v>
      </c>
      <c r="J182" s="44"/>
      <c r="K182" s="43">
        <f t="shared" si="5"/>
        <v>0</v>
      </c>
      <c r="L182" s="4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83" spans="1:12" ht="16.5" customHeight="1">
      <c r="A183" s="49" t="s">
        <v>932</v>
      </c>
      <c r="B183" s="66" t="s">
        <v>934</v>
      </c>
      <c r="C183" s="3" t="s">
        <v>933</v>
      </c>
      <c r="D183" s="3"/>
      <c r="E183" s="32"/>
      <c r="F183" s="32"/>
      <c r="G183" s="32"/>
      <c r="H183" s="32"/>
      <c r="I183" s="14">
        <f t="shared" si="4"/>
        <v>0</v>
      </c>
      <c r="J183" s="32"/>
      <c r="K183" s="14">
        <f t="shared" si="5"/>
        <v>0</v>
      </c>
      <c r="L183" s="12">
        <f>IF('ČITAV SPISAK'!$J180&lt;22,5,IF('ČITAV SPISAK'!$K180&gt;90,10,IF('ČITAV SPISAK'!$K180&gt;80,9,IF('ČITAV SPISAK'!$K180&gt;70,8,IF('ČITAV SPISAK'!$K180&gt;60,7,IF('ČITAV SPISAK'!$K180&gt;50,6,5))))))</f>
        <v>5</v>
      </c>
    </row>
    <row r="184" spans="1:12" ht="16.5" customHeight="1">
      <c r="A184" s="28" t="s">
        <v>651</v>
      </c>
      <c r="B184" s="65" t="s">
        <v>652</v>
      </c>
      <c r="C184" s="24" t="s">
        <v>447</v>
      </c>
      <c r="D184" s="24"/>
      <c r="E184" s="25"/>
      <c r="F184" s="25"/>
      <c r="G184" s="27">
        <v>1</v>
      </c>
      <c r="H184" s="26"/>
      <c r="I184" s="8">
        <f t="shared" si="4"/>
        <v>0</v>
      </c>
      <c r="J184" s="26"/>
      <c r="K184" s="8">
        <f t="shared" si="5"/>
        <v>0</v>
      </c>
      <c r="L184" s="12">
        <f>IF('[1]spisak na godini'!$I391&lt;22,5,IF('[1]spisak na godini'!$J391&gt;90,10,IF('[1]spisak na godini'!$J391&gt;80,9,IF('[1]spisak na godini'!$J391&gt;70,8,IF('[1]spisak na godini'!$J391&gt;60,7,IF('[1]spisak na godini'!$J391&gt;50,6,5))))))</f>
        <v>5</v>
      </c>
    </row>
    <row r="185" spans="1:12" ht="16.5" customHeight="1">
      <c r="A185" s="4" t="s">
        <v>364</v>
      </c>
      <c r="B185" s="69" t="s">
        <v>365</v>
      </c>
      <c r="C185" s="30" t="s">
        <v>366</v>
      </c>
      <c r="D185" s="30"/>
      <c r="E185" s="44">
        <v>0</v>
      </c>
      <c r="F185" s="44"/>
      <c r="G185" s="44"/>
      <c r="H185" s="44"/>
      <c r="I185" s="43">
        <f t="shared" si="4"/>
        <v>0</v>
      </c>
      <c r="J185" s="44"/>
      <c r="K185" s="43">
        <f t="shared" si="5"/>
        <v>0</v>
      </c>
      <c r="L185" s="45">
        <f>IF('[1]spisak na godini'!$I234&lt;22,5,IF('[1]spisak na godini'!$J234&gt;90,10,IF('[1]spisak na godini'!$J234&gt;80,9,IF('[1]spisak na godini'!$J234&gt;70,8,IF('[1]spisak na godini'!$J234&gt;60,7,IF('[1]spisak na godini'!$J234&gt;50,6,5))))))</f>
        <v>5</v>
      </c>
    </row>
    <row r="186" spans="1:12" ht="16.5" customHeight="1">
      <c r="A186" s="22" t="s">
        <v>123</v>
      </c>
      <c r="B186" s="68" t="s">
        <v>124</v>
      </c>
      <c r="C186" s="29" t="s">
        <v>41</v>
      </c>
      <c r="D186" s="29"/>
      <c r="E186" s="32">
        <v>5</v>
      </c>
      <c r="F186" s="32">
        <v>2</v>
      </c>
      <c r="G186" s="32">
        <v>16</v>
      </c>
      <c r="H186" s="32">
        <v>7</v>
      </c>
      <c r="I186" s="43">
        <f t="shared" si="4"/>
        <v>30</v>
      </c>
      <c r="J186" s="32"/>
      <c r="K186" s="43">
        <f t="shared" si="5"/>
        <v>30</v>
      </c>
      <c r="L186" s="1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87" spans="1:12" ht="16.5" customHeight="1">
      <c r="A187" s="49" t="s">
        <v>937</v>
      </c>
      <c r="B187" s="66" t="s">
        <v>938</v>
      </c>
      <c r="C187" s="3" t="s">
        <v>526</v>
      </c>
      <c r="D187" s="3"/>
      <c r="E187" s="32"/>
      <c r="F187" s="32"/>
      <c r="G187" s="32"/>
      <c r="H187" s="32"/>
      <c r="I187" s="14">
        <f t="shared" si="4"/>
        <v>0</v>
      </c>
      <c r="J187" s="32"/>
      <c r="K187" s="14">
        <f t="shared" si="5"/>
        <v>0</v>
      </c>
      <c r="L187" s="12">
        <f>IF('ČITAV SPISAK'!$J182&lt;22,5,IF('ČITAV SPISAK'!$K182&gt;90,10,IF('ČITAV SPISAK'!$K182&gt;80,9,IF('ČITAV SPISAK'!$K182&gt;70,8,IF('ČITAV SPISAK'!$K182&gt;60,7,IF('ČITAV SPISAK'!$K182&gt;50,6,5))))))</f>
        <v>5</v>
      </c>
    </row>
    <row r="188" spans="1:12" ht="16.5" customHeight="1">
      <c r="A188" s="4" t="s">
        <v>125</v>
      </c>
      <c r="B188" s="69" t="s">
        <v>126</v>
      </c>
      <c r="C188" s="30" t="s">
        <v>13</v>
      </c>
      <c r="D188" s="30"/>
      <c r="E188" s="44">
        <v>5</v>
      </c>
      <c r="F188" s="44">
        <v>5</v>
      </c>
      <c r="G188" s="44">
        <v>9</v>
      </c>
      <c r="H188" s="44"/>
      <c r="I188" s="43">
        <f t="shared" si="4"/>
        <v>10</v>
      </c>
      <c r="J188" s="44"/>
      <c r="K188" s="43">
        <f t="shared" si="5"/>
        <v>10</v>
      </c>
      <c r="L188" s="4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189" spans="1:12" ht="16.5" customHeight="1">
      <c r="A189" s="28" t="s">
        <v>653</v>
      </c>
      <c r="B189" s="65" t="s">
        <v>654</v>
      </c>
      <c r="C189" s="24" t="s">
        <v>568</v>
      </c>
      <c r="D189" s="24"/>
      <c r="E189" s="25"/>
      <c r="F189" s="25"/>
      <c r="G189" s="27"/>
      <c r="H189" s="25"/>
      <c r="I189" s="8">
        <f t="shared" si="4"/>
        <v>0</v>
      </c>
      <c r="J189" s="25"/>
      <c r="K189" s="8">
        <f t="shared" si="5"/>
        <v>0</v>
      </c>
      <c r="L189" s="12">
        <f>IF('[1]spisak na godini'!$I395&lt;22,5,IF('[1]spisak na godini'!$J395&gt;90,10,IF('[1]spisak na godini'!$J395&gt;80,9,IF('[1]spisak na godini'!$J395&gt;70,8,IF('[1]spisak na godini'!$J395&gt;60,7,IF('[1]spisak na godini'!$J395&gt;50,6,5))))))</f>
        <v>5</v>
      </c>
    </row>
    <row r="190" spans="1:12" ht="16.5" customHeight="1">
      <c r="A190" s="49" t="s">
        <v>939</v>
      </c>
      <c r="B190" s="66" t="s">
        <v>941</v>
      </c>
      <c r="C190" s="3" t="s">
        <v>940</v>
      </c>
      <c r="D190" s="3" t="s">
        <v>1219</v>
      </c>
      <c r="E190" s="8">
        <v>0</v>
      </c>
      <c r="F190" s="8">
        <v>1</v>
      </c>
      <c r="G190" s="8"/>
      <c r="H190" s="8">
        <v>10</v>
      </c>
      <c r="I190" s="14">
        <f t="shared" si="4"/>
        <v>11</v>
      </c>
      <c r="J190" s="8"/>
      <c r="K190" s="14">
        <f t="shared" si="5"/>
        <v>11</v>
      </c>
      <c r="L190" s="12">
        <f>IF('ČITAV SPISAK'!$J183&lt;22,5,IF('ČITAV SPISAK'!$K183&gt;90,10,IF('ČITAV SPISAK'!$K183&gt;80,9,IF('ČITAV SPISAK'!$K183&gt;70,8,IF('ČITAV SPISAK'!$K183&gt;60,7,IF('ČITAV SPISAK'!$K183&gt;50,6,5))))))</f>
        <v>5</v>
      </c>
    </row>
    <row r="191" spans="1:12" ht="16.5" customHeight="1">
      <c r="A191" s="4" t="s">
        <v>513</v>
      </c>
      <c r="B191" s="67" t="s">
        <v>512</v>
      </c>
      <c r="C191" s="2" t="s">
        <v>439</v>
      </c>
      <c r="D191" s="2"/>
      <c r="E191" s="32">
        <v>5</v>
      </c>
      <c r="F191" s="32">
        <v>0</v>
      </c>
      <c r="G191" s="32">
        <v>0</v>
      </c>
      <c r="H191" s="32"/>
      <c r="I191" s="43">
        <f t="shared" si="4"/>
        <v>5</v>
      </c>
      <c r="J191" s="32"/>
      <c r="K191" s="43">
        <f t="shared" si="5"/>
        <v>5</v>
      </c>
      <c r="L191" s="15">
        <f>IF('[1]spisak na godini'!$I235&lt;22,5,IF('[1]spisak na godini'!$J235&gt;90,10,IF('[1]spisak na godini'!$J235&gt;80,9,IF('[1]spisak na godini'!$J235&gt;70,8,IF('[1]spisak na godini'!$J235&gt;60,7,IF('[1]spisak na godini'!$J235&gt;50,6,5))))))</f>
        <v>5</v>
      </c>
    </row>
    <row r="192" spans="1:12" ht="16.5" customHeight="1">
      <c r="A192" s="4" t="s">
        <v>367</v>
      </c>
      <c r="B192" s="67" t="s">
        <v>368</v>
      </c>
      <c r="C192" s="2" t="s">
        <v>369</v>
      </c>
      <c r="D192" s="2"/>
      <c r="E192" s="8">
        <v>0</v>
      </c>
      <c r="F192" s="8">
        <v>0</v>
      </c>
      <c r="G192" s="8"/>
      <c r="H192" s="8">
        <v>0</v>
      </c>
      <c r="I192" s="43">
        <f t="shared" si="4"/>
        <v>0</v>
      </c>
      <c r="J192" s="8"/>
      <c r="K192" s="43">
        <f t="shared" si="5"/>
        <v>0</v>
      </c>
      <c r="L192" s="12">
        <f>IF('[1]spisak na godini'!$I236&lt;22,5,IF('[1]spisak na godini'!$J236&gt;90,10,IF('[1]spisak na godini'!$J236&gt;80,9,IF('[1]spisak na godini'!$J236&gt;70,8,IF('[1]spisak na godini'!$J236&gt;60,7,IF('[1]spisak na godini'!$J236&gt;50,6,5))))))</f>
        <v>5</v>
      </c>
    </row>
    <row r="193" spans="1:12" ht="16.5" customHeight="1">
      <c r="A193" s="28" t="s">
        <v>655</v>
      </c>
      <c r="B193" s="65" t="s">
        <v>656</v>
      </c>
      <c r="C193" s="24" t="s">
        <v>618</v>
      </c>
      <c r="D193" s="24"/>
      <c r="E193" s="25"/>
      <c r="F193" s="25"/>
      <c r="G193" s="27">
        <v>0</v>
      </c>
      <c r="H193" s="26"/>
      <c r="I193" s="8">
        <f t="shared" si="4"/>
        <v>0</v>
      </c>
      <c r="J193" s="26"/>
      <c r="K193" s="8">
        <f t="shared" si="5"/>
        <v>0</v>
      </c>
      <c r="L193" s="12">
        <f>IF('[1]spisak na godini'!$I396&lt;22,5,IF('[1]spisak na godini'!$J396&gt;90,10,IF('[1]spisak na godini'!$J396&gt;80,9,IF('[1]spisak na godini'!$J396&gt;70,8,IF('[1]spisak na godini'!$J396&gt;60,7,IF('[1]spisak na godini'!$J396&gt;50,6,5))))))</f>
        <v>5</v>
      </c>
    </row>
    <row r="194" spans="1:12" ht="16.5" customHeight="1">
      <c r="A194" s="49" t="s">
        <v>944</v>
      </c>
      <c r="B194" s="66" t="s">
        <v>945</v>
      </c>
      <c r="C194" s="3" t="s">
        <v>342</v>
      </c>
      <c r="D194" s="3"/>
      <c r="E194" s="9"/>
      <c r="F194" s="9"/>
      <c r="G194" s="9"/>
      <c r="H194" s="9"/>
      <c r="I194" s="14">
        <f t="shared" si="4"/>
        <v>0</v>
      </c>
      <c r="J194" s="9"/>
      <c r="K194" s="14">
        <f t="shared" si="5"/>
        <v>0</v>
      </c>
      <c r="L194" s="12">
        <f>IF('ČITAV SPISAK'!$J185&lt;22,5,IF('ČITAV SPISAK'!$K185&gt;90,10,IF('ČITAV SPISAK'!$K185&gt;80,9,IF('ČITAV SPISAK'!$K185&gt;70,8,IF('ČITAV SPISAK'!$K185&gt;60,7,IF('ČITAV SPISAK'!$K185&gt;50,6,5))))))</f>
        <v>5</v>
      </c>
    </row>
    <row r="195" spans="1:12" ht="16.5" customHeight="1">
      <c r="A195" s="22" t="s">
        <v>127</v>
      </c>
      <c r="B195" s="68" t="s">
        <v>128</v>
      </c>
      <c r="C195" s="29" t="s">
        <v>129</v>
      </c>
      <c r="D195" s="29"/>
      <c r="E195" s="32"/>
      <c r="F195" s="32">
        <v>2</v>
      </c>
      <c r="G195" s="32"/>
      <c r="H195" s="32"/>
      <c r="I195" s="43">
        <f t="shared" si="4"/>
        <v>2</v>
      </c>
      <c r="J195" s="32"/>
      <c r="K195" s="43">
        <f t="shared" si="5"/>
        <v>2</v>
      </c>
      <c r="L195" s="15">
        <f>IF('[1]spisak na godini'!$I237&lt;22,5,IF('[1]spisak na godini'!$J237&gt;90,10,IF('[1]spisak na godini'!$J237&gt;80,9,IF('[1]spisak na godini'!$J237&gt;70,8,IF('[1]spisak na godini'!$J237&gt;60,7,IF('[1]spisak na godini'!$J237&gt;50,6,5))))))</f>
        <v>5</v>
      </c>
    </row>
    <row r="196" spans="1:12" ht="16.5" customHeight="1">
      <c r="A196" s="4" t="s">
        <v>370</v>
      </c>
      <c r="B196" s="69" t="s">
        <v>371</v>
      </c>
      <c r="C196" s="30" t="s">
        <v>372</v>
      </c>
      <c r="D196" s="30"/>
      <c r="E196" s="44">
        <v>0</v>
      </c>
      <c r="F196" s="44"/>
      <c r="G196" s="44"/>
      <c r="H196" s="44"/>
      <c r="I196" s="43">
        <f t="shared" si="4"/>
        <v>0</v>
      </c>
      <c r="J196" s="44"/>
      <c r="K196" s="43">
        <f t="shared" si="5"/>
        <v>0</v>
      </c>
      <c r="L196" s="45">
        <f>IF('[1]spisak na godini'!$I238&lt;22,5,IF('[1]spisak na godini'!$J238&gt;90,10,IF('[1]spisak na godini'!$J238&gt;80,9,IF('[1]spisak na godini'!$J238&gt;70,8,IF('[1]spisak na godini'!$J238&gt;60,7,IF('[1]spisak na godini'!$J238&gt;50,6,5))))))</f>
        <v>5</v>
      </c>
    </row>
    <row r="197" spans="1:12" ht="16.5" customHeight="1">
      <c r="A197" s="22" t="s">
        <v>131</v>
      </c>
      <c r="B197" s="68" t="s">
        <v>132</v>
      </c>
      <c r="C197" s="29" t="s">
        <v>133</v>
      </c>
      <c r="D197" s="29"/>
      <c r="E197" s="32">
        <v>5</v>
      </c>
      <c r="F197" s="32">
        <v>1</v>
      </c>
      <c r="G197" s="32">
        <v>16</v>
      </c>
      <c r="H197" s="32">
        <v>6</v>
      </c>
      <c r="I197" s="43">
        <f aca="true" t="shared" si="6" ref="I197:I260">E197+F197+IF(G197&lt;16,0,G197)+H197</f>
        <v>28</v>
      </c>
      <c r="J197" s="32"/>
      <c r="K197" s="43">
        <f aca="true" t="shared" si="7" ref="K197:K260">I197+J197</f>
        <v>28</v>
      </c>
      <c r="L197" s="15">
        <f>IF('[1]spisak na godini'!$I239&lt;22,5,IF('[1]spisak na godini'!$J239&gt;90,10,IF('[1]spisak na godini'!$J239&gt;80,9,IF('[1]spisak na godini'!$J239&gt;70,8,IF('[1]spisak na godini'!$J239&gt;60,7,IF('[1]spisak na godini'!$J239&gt;50,6,5))))))</f>
        <v>5</v>
      </c>
    </row>
    <row r="198" spans="1:12" ht="16.5" customHeight="1">
      <c r="A198" s="4" t="s">
        <v>503</v>
      </c>
      <c r="B198" s="67" t="s">
        <v>501</v>
      </c>
      <c r="C198" s="2" t="s">
        <v>502</v>
      </c>
      <c r="D198" s="2"/>
      <c r="E198" s="32">
        <v>5</v>
      </c>
      <c r="F198" s="32"/>
      <c r="G198" s="32">
        <v>3</v>
      </c>
      <c r="H198" s="32"/>
      <c r="I198" s="43">
        <f t="shared" si="6"/>
        <v>5</v>
      </c>
      <c r="J198" s="32"/>
      <c r="K198" s="43">
        <f t="shared" si="7"/>
        <v>5</v>
      </c>
      <c r="L198" s="15">
        <f>IF('[1]spisak na godini'!$I240&lt;22,5,IF('[1]spisak na godini'!$J240&gt;90,10,IF('[1]spisak na godini'!$J240&gt;80,9,IF('[1]spisak na godini'!$J240&gt;70,8,IF('[1]spisak na godini'!$J240&gt;60,7,IF('[1]spisak na godini'!$J240&gt;50,6,5))))))</f>
        <v>5</v>
      </c>
    </row>
    <row r="199" spans="1:12" ht="16.5" customHeight="1">
      <c r="A199" s="49" t="s">
        <v>948</v>
      </c>
      <c r="B199" s="66" t="s">
        <v>949</v>
      </c>
      <c r="C199" s="3" t="s">
        <v>121</v>
      </c>
      <c r="D199" s="3"/>
      <c r="E199" s="32"/>
      <c r="F199" s="32"/>
      <c r="G199" s="32"/>
      <c r="H199" s="32"/>
      <c r="I199" s="14">
        <f t="shared" si="6"/>
        <v>0</v>
      </c>
      <c r="J199" s="32"/>
      <c r="K199" s="14">
        <f t="shared" si="7"/>
        <v>0</v>
      </c>
      <c r="L199" s="12">
        <f>IF('ČITAV SPISAK'!$J187&lt;22,5,IF('ČITAV SPISAK'!$K187&gt;90,10,IF('ČITAV SPISAK'!$K187&gt;80,9,IF('ČITAV SPISAK'!$K187&gt;70,8,IF('ČITAV SPISAK'!$K187&gt;60,7,IF('ČITAV SPISAK'!$K187&gt;50,6,5))))))</f>
        <v>5</v>
      </c>
    </row>
    <row r="200" spans="1:12" ht="16.5" customHeight="1">
      <c r="A200" s="4" t="s">
        <v>373</v>
      </c>
      <c r="B200" s="67" t="s">
        <v>374</v>
      </c>
      <c r="C200" s="2" t="s">
        <v>303</v>
      </c>
      <c r="D200" s="2"/>
      <c r="E200" s="8">
        <v>5</v>
      </c>
      <c r="F200" s="8">
        <v>0</v>
      </c>
      <c r="G200" s="8">
        <v>18</v>
      </c>
      <c r="H200" s="8">
        <v>8</v>
      </c>
      <c r="I200" s="43">
        <f t="shared" si="6"/>
        <v>31</v>
      </c>
      <c r="J200" s="8"/>
      <c r="K200" s="43">
        <f t="shared" si="7"/>
        <v>31</v>
      </c>
      <c r="L200" s="12">
        <f>IF('[1]spisak na godini'!$I241&lt;22,5,IF('[1]spisak na godini'!$J241&gt;90,10,IF('[1]spisak na godini'!$J241&gt;80,9,IF('[1]spisak na godini'!$J241&gt;70,8,IF('[1]spisak na godini'!$J241&gt;60,7,IF('[1]spisak na godini'!$J241&gt;50,6,5))))))</f>
        <v>5</v>
      </c>
    </row>
    <row r="201" spans="1:12" ht="16.5" customHeight="1">
      <c r="A201" s="49" t="s">
        <v>950</v>
      </c>
      <c r="B201" s="66" t="s">
        <v>951</v>
      </c>
      <c r="C201" s="3" t="s">
        <v>439</v>
      </c>
      <c r="D201" s="3" t="s">
        <v>1149</v>
      </c>
      <c r="E201" s="32">
        <v>5</v>
      </c>
      <c r="F201" s="32">
        <v>3</v>
      </c>
      <c r="G201" s="32">
        <v>1</v>
      </c>
      <c r="H201" s="32">
        <v>8</v>
      </c>
      <c r="I201" s="14">
        <f t="shared" si="6"/>
        <v>16</v>
      </c>
      <c r="J201" s="32"/>
      <c r="K201" s="14">
        <f t="shared" si="7"/>
        <v>16</v>
      </c>
      <c r="L201" s="12">
        <f>IF('ČITAV SPISAK'!$J188&lt;22,5,IF('ČITAV SPISAK'!$K188&gt;90,10,IF('ČITAV SPISAK'!$K188&gt;80,9,IF('ČITAV SPISAK'!$K188&gt;70,8,IF('ČITAV SPISAK'!$K188&gt;60,7,IF('ČITAV SPISAK'!$K188&gt;50,6,5))))))</f>
        <v>5</v>
      </c>
    </row>
    <row r="202" spans="1:12" ht="16.5" customHeight="1">
      <c r="A202" s="22" t="s">
        <v>134</v>
      </c>
      <c r="B202" s="68" t="s">
        <v>135</v>
      </c>
      <c r="C202" s="29" t="s">
        <v>136</v>
      </c>
      <c r="D202" s="29"/>
      <c r="E202" s="32"/>
      <c r="F202" s="32"/>
      <c r="G202" s="32"/>
      <c r="H202" s="32"/>
      <c r="I202" s="43">
        <f t="shared" si="6"/>
        <v>0</v>
      </c>
      <c r="J202" s="32"/>
      <c r="K202" s="43">
        <f t="shared" si="7"/>
        <v>0</v>
      </c>
      <c r="L202" s="15">
        <f>IF('[1]spisak na godini'!$I242&lt;22,5,IF('[1]spisak na godini'!$J242&gt;90,10,IF('[1]spisak na godini'!$J242&gt;80,9,IF('[1]spisak na godini'!$J242&gt;70,8,IF('[1]spisak na godini'!$J242&gt;60,7,IF('[1]spisak na godini'!$J242&gt;50,6,5))))))</f>
        <v>5</v>
      </c>
    </row>
    <row r="203" spans="1:12" ht="16.5" customHeight="1">
      <c r="A203" s="28" t="s">
        <v>657</v>
      </c>
      <c r="B203" s="65" t="s">
        <v>376</v>
      </c>
      <c r="C203" s="24" t="s">
        <v>658</v>
      </c>
      <c r="D203" s="24"/>
      <c r="E203" s="25"/>
      <c r="F203" s="25"/>
      <c r="G203" s="27"/>
      <c r="H203" s="26"/>
      <c r="I203" s="8">
        <f t="shared" si="6"/>
        <v>0</v>
      </c>
      <c r="J203" s="26"/>
      <c r="K203" s="8">
        <f t="shared" si="7"/>
        <v>0</v>
      </c>
      <c r="L203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04" spans="1:12" ht="16.5" customHeight="1">
      <c r="A204" s="4" t="s">
        <v>375</v>
      </c>
      <c r="B204" s="69" t="s">
        <v>376</v>
      </c>
      <c r="C204" s="30" t="s">
        <v>65</v>
      </c>
      <c r="D204" s="30"/>
      <c r="E204" s="44">
        <v>2</v>
      </c>
      <c r="F204" s="44"/>
      <c r="G204" s="44"/>
      <c r="H204" s="44"/>
      <c r="I204" s="43">
        <f t="shared" si="6"/>
        <v>2</v>
      </c>
      <c r="J204" s="44"/>
      <c r="K204" s="43">
        <f t="shared" si="7"/>
        <v>2</v>
      </c>
      <c r="L204" s="45">
        <f>IF('[1]spisak na godini'!$I243&lt;22,5,IF('[1]spisak na godini'!$J243&gt;90,10,IF('[1]spisak na godini'!$J243&gt;80,9,IF('[1]spisak na godini'!$J243&gt;70,8,IF('[1]spisak na godini'!$J243&gt;60,7,IF('[1]spisak na godini'!$J243&gt;50,6,5))))))</f>
        <v>5</v>
      </c>
    </row>
    <row r="205" spans="1:12" ht="16.5" customHeight="1">
      <c r="A205" s="4" t="s">
        <v>377</v>
      </c>
      <c r="B205" s="69" t="s">
        <v>376</v>
      </c>
      <c r="C205" s="30" t="s">
        <v>252</v>
      </c>
      <c r="D205" s="30"/>
      <c r="E205" s="44">
        <v>4</v>
      </c>
      <c r="F205" s="44"/>
      <c r="G205" s="44"/>
      <c r="H205" s="44"/>
      <c r="I205" s="43">
        <f t="shared" si="6"/>
        <v>4</v>
      </c>
      <c r="J205" s="44"/>
      <c r="K205" s="43">
        <f t="shared" si="7"/>
        <v>4</v>
      </c>
      <c r="L205" s="45">
        <f>IF('[1]spisak na godini'!$I244&lt;22,5,IF('[1]spisak na godini'!$J244&gt;90,10,IF('[1]spisak na godini'!$J244&gt;80,9,IF('[1]spisak na godini'!$J244&gt;70,8,IF('[1]spisak na godini'!$J244&gt;60,7,IF('[1]spisak na godini'!$J244&gt;50,6,5))))))</f>
        <v>5</v>
      </c>
    </row>
    <row r="206" spans="1:12" ht="16.5" customHeight="1">
      <c r="A206" s="28" t="s">
        <v>659</v>
      </c>
      <c r="B206" s="65" t="s">
        <v>376</v>
      </c>
      <c r="C206" s="24" t="s">
        <v>116</v>
      </c>
      <c r="D206" s="24"/>
      <c r="E206" s="25">
        <v>5</v>
      </c>
      <c r="F206" s="25"/>
      <c r="G206" s="27"/>
      <c r="H206" s="26"/>
      <c r="I206" s="8">
        <f t="shared" si="6"/>
        <v>5</v>
      </c>
      <c r="J206" s="26"/>
      <c r="K206" s="8">
        <f t="shared" si="7"/>
        <v>5</v>
      </c>
      <c r="L206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07" spans="1:12" ht="16.5" customHeight="1">
      <c r="A207" s="4" t="s">
        <v>378</v>
      </c>
      <c r="B207" s="69" t="s">
        <v>379</v>
      </c>
      <c r="C207" s="30" t="s">
        <v>129</v>
      </c>
      <c r="D207" s="30"/>
      <c r="E207" s="44">
        <v>0</v>
      </c>
      <c r="F207" s="44">
        <v>2</v>
      </c>
      <c r="G207" s="44"/>
      <c r="H207" s="44"/>
      <c r="I207" s="43">
        <f t="shared" si="6"/>
        <v>2</v>
      </c>
      <c r="J207" s="44"/>
      <c r="K207" s="43">
        <f t="shared" si="7"/>
        <v>2</v>
      </c>
      <c r="L207" s="45">
        <f>IF('[1]spisak na godini'!$I245&lt;22,5,IF('[1]spisak na godini'!$J245&gt;90,10,IF('[1]spisak na godini'!$J245&gt;80,9,IF('[1]spisak na godini'!$J245&gt;70,8,IF('[1]spisak na godini'!$J245&gt;60,7,IF('[1]spisak na godini'!$J245&gt;50,6,5))))))</f>
        <v>5</v>
      </c>
    </row>
    <row r="208" spans="1:12" ht="16.5" customHeight="1">
      <c r="A208" s="22" t="s">
        <v>137</v>
      </c>
      <c r="B208" s="68" t="s">
        <v>138</v>
      </c>
      <c r="C208" s="29" t="s">
        <v>139</v>
      </c>
      <c r="D208" s="29"/>
      <c r="E208" s="32">
        <v>5</v>
      </c>
      <c r="F208" s="32">
        <v>5</v>
      </c>
      <c r="G208" s="32"/>
      <c r="H208" s="32">
        <v>5</v>
      </c>
      <c r="I208" s="43">
        <f t="shared" si="6"/>
        <v>15</v>
      </c>
      <c r="J208" s="32"/>
      <c r="K208" s="43">
        <f t="shared" si="7"/>
        <v>15</v>
      </c>
      <c r="L208" s="15">
        <f>IF('[1]spisak na godini'!$I246&lt;22,5,IF('[1]spisak na godini'!$J246&gt;90,10,IF('[1]spisak na godini'!$J246&gt;80,9,IF('[1]spisak na godini'!$J246&gt;70,8,IF('[1]spisak na godini'!$J246&gt;60,7,IF('[1]spisak na godini'!$J246&gt;50,6,5))))))</f>
        <v>5</v>
      </c>
    </row>
    <row r="209" spans="1:12" ht="16.5" customHeight="1">
      <c r="A209" s="4" t="s">
        <v>140</v>
      </c>
      <c r="B209" s="67" t="s">
        <v>141</v>
      </c>
      <c r="C209" s="2" t="s">
        <v>142</v>
      </c>
      <c r="D209" s="2"/>
      <c r="E209" s="8">
        <v>0</v>
      </c>
      <c r="F209" s="8">
        <v>0</v>
      </c>
      <c r="G209" s="8">
        <v>18</v>
      </c>
      <c r="H209" s="8">
        <v>10</v>
      </c>
      <c r="I209" s="43">
        <f t="shared" si="6"/>
        <v>28</v>
      </c>
      <c r="J209" s="8"/>
      <c r="K209" s="43">
        <f t="shared" si="7"/>
        <v>28</v>
      </c>
      <c r="L209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10" spans="1:12" ht="16.5" customHeight="1">
      <c r="A210" s="28" t="s">
        <v>660</v>
      </c>
      <c r="B210" s="65" t="s">
        <v>661</v>
      </c>
      <c r="C210" s="24" t="s">
        <v>27</v>
      </c>
      <c r="D210" s="24"/>
      <c r="E210" s="25">
        <v>5</v>
      </c>
      <c r="F210" s="25"/>
      <c r="G210" s="27">
        <v>0</v>
      </c>
      <c r="H210" s="26"/>
      <c r="I210" s="8">
        <f t="shared" si="6"/>
        <v>5</v>
      </c>
      <c r="J210" s="26"/>
      <c r="K210" s="8">
        <f t="shared" si="7"/>
        <v>5</v>
      </c>
      <c r="L210" s="12">
        <f>IF('[1]spisak na godini'!$I399&lt;22,5,IF('[1]spisak na godini'!$J399&gt;90,10,IF('[1]spisak na godini'!$J399&gt;80,9,IF('[1]spisak na godini'!$J399&gt;70,8,IF('[1]spisak na godini'!$J399&gt;60,7,IF('[1]spisak na godini'!$J399&gt;50,6,5))))))</f>
        <v>5</v>
      </c>
    </row>
    <row r="211" spans="1:12" ht="16.5" customHeight="1">
      <c r="A211" s="4" t="s">
        <v>380</v>
      </c>
      <c r="B211" s="67" t="s">
        <v>381</v>
      </c>
      <c r="C211" s="2" t="s">
        <v>382</v>
      </c>
      <c r="D211" s="2"/>
      <c r="E211" s="8">
        <v>0</v>
      </c>
      <c r="F211" s="8">
        <v>0</v>
      </c>
      <c r="G211" s="8"/>
      <c r="H211" s="8">
        <v>0</v>
      </c>
      <c r="I211" s="43">
        <f t="shared" si="6"/>
        <v>0</v>
      </c>
      <c r="J211" s="8"/>
      <c r="K211" s="43">
        <f t="shared" si="7"/>
        <v>0</v>
      </c>
      <c r="L211" s="12">
        <f>IF('[1]spisak na godini'!$I247&lt;22,5,IF('[1]spisak na godini'!$J247&gt;90,10,IF('[1]spisak na godini'!$J247&gt;80,9,IF('[1]spisak na godini'!$J247&gt;70,8,IF('[1]spisak na godini'!$J247&gt;60,7,IF('[1]spisak na godini'!$J247&gt;50,6,5))))))</f>
        <v>5</v>
      </c>
    </row>
    <row r="212" spans="1:12" ht="16.5" customHeight="1">
      <c r="A212" s="75" t="s">
        <v>662</v>
      </c>
      <c r="B212" s="77" t="s">
        <v>663</v>
      </c>
      <c r="C212" s="24" t="s">
        <v>86</v>
      </c>
      <c r="D212" s="24"/>
      <c r="E212" s="33"/>
      <c r="F212" s="33"/>
      <c r="G212" s="57">
        <v>18</v>
      </c>
      <c r="H212" s="34"/>
      <c r="I212" s="10">
        <f t="shared" si="6"/>
        <v>18</v>
      </c>
      <c r="J212" s="34"/>
      <c r="K212" s="10">
        <f t="shared" si="7"/>
        <v>18</v>
      </c>
      <c r="L212" s="13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13" spans="1:12" ht="16.5" customHeight="1">
      <c r="A213" s="28" t="s">
        <v>664</v>
      </c>
      <c r="B213" s="65" t="s">
        <v>663</v>
      </c>
      <c r="C213" s="24" t="s">
        <v>43</v>
      </c>
      <c r="D213" s="24"/>
      <c r="E213" s="25"/>
      <c r="F213" s="25"/>
      <c r="G213" s="27"/>
      <c r="H213" s="26"/>
      <c r="I213" s="8">
        <f t="shared" si="6"/>
        <v>0</v>
      </c>
      <c r="J213" s="26"/>
      <c r="K213" s="8">
        <f t="shared" si="7"/>
        <v>0</v>
      </c>
      <c r="L213" s="12">
        <f>IF('[1]spisak na godini'!$I400&lt;22,5,IF('[1]spisak na godini'!$J400&gt;90,10,IF('[1]spisak na godini'!$J400&gt;80,9,IF('[1]spisak na godini'!$J400&gt;70,8,IF('[1]spisak na godini'!$J400&gt;60,7,IF('[1]spisak na godini'!$J400&gt;50,6,5))))))</f>
        <v>5</v>
      </c>
    </row>
    <row r="214" spans="1:12" ht="16.5" customHeight="1">
      <c r="A214" s="4" t="s">
        <v>383</v>
      </c>
      <c r="B214" s="69" t="s">
        <v>384</v>
      </c>
      <c r="C214" s="30" t="s">
        <v>4</v>
      </c>
      <c r="D214" s="30"/>
      <c r="E214" s="44">
        <v>2</v>
      </c>
      <c r="F214" s="44"/>
      <c r="G214" s="44"/>
      <c r="H214" s="44"/>
      <c r="I214" s="43">
        <f t="shared" si="6"/>
        <v>2</v>
      </c>
      <c r="J214" s="44"/>
      <c r="K214" s="43">
        <f t="shared" si="7"/>
        <v>2</v>
      </c>
      <c r="L214" s="4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15" spans="1:12" ht="16.5" customHeight="1">
      <c r="A215" s="49" t="s">
        <v>957</v>
      </c>
      <c r="B215" s="66" t="s">
        <v>958</v>
      </c>
      <c r="C215" s="3" t="s">
        <v>767</v>
      </c>
      <c r="D215" s="3" t="s">
        <v>1151</v>
      </c>
      <c r="E215" s="25">
        <v>5</v>
      </c>
      <c r="F215" s="25">
        <v>3</v>
      </c>
      <c r="G215" s="27">
        <v>16</v>
      </c>
      <c r="H215" s="26">
        <v>7</v>
      </c>
      <c r="I215" s="8">
        <f t="shared" si="6"/>
        <v>31</v>
      </c>
      <c r="J215" s="26"/>
      <c r="K215" s="8">
        <f t="shared" si="7"/>
        <v>31</v>
      </c>
      <c r="L215" s="12">
        <f>IF('ČITAV SPISAK'!$J192&lt;22,5,IF('ČITAV SPISAK'!$K192&gt;90,10,IF('ČITAV SPISAK'!$K192&gt;80,9,IF('ČITAV SPISAK'!$K192&gt;70,8,IF('ČITAV SPISAK'!$K192&gt;60,7,IF('ČITAV SPISAK'!$K192&gt;50,6,5))))))</f>
        <v>5</v>
      </c>
    </row>
    <row r="216" spans="1:12" ht="16.5" customHeight="1">
      <c r="A216" s="49" t="s">
        <v>959</v>
      </c>
      <c r="B216" s="66" t="s">
        <v>960</v>
      </c>
      <c r="C216" s="3" t="s">
        <v>177</v>
      </c>
      <c r="D216" s="3" t="s">
        <v>1152</v>
      </c>
      <c r="E216" s="9">
        <v>0</v>
      </c>
      <c r="F216" s="9"/>
      <c r="G216" s="9"/>
      <c r="H216" s="9">
        <v>3</v>
      </c>
      <c r="I216" s="14">
        <f t="shared" si="6"/>
        <v>3</v>
      </c>
      <c r="J216" s="9"/>
      <c r="K216" s="14">
        <f t="shared" si="7"/>
        <v>3</v>
      </c>
      <c r="L216" s="12">
        <f>IF('ČITAV SPISAK'!$J193&lt;22,5,IF('ČITAV SPISAK'!$K193&gt;90,10,IF('ČITAV SPISAK'!$K193&gt;80,9,IF('ČITAV SPISAK'!$K193&gt;70,8,IF('ČITAV SPISAK'!$K193&gt;60,7,IF('ČITAV SPISAK'!$K193&gt;50,6,5))))))</f>
        <v>5</v>
      </c>
    </row>
    <row r="217" spans="1:12" ht="16.5" customHeight="1">
      <c r="A217" s="28" t="s">
        <v>665</v>
      </c>
      <c r="B217" s="65" t="s">
        <v>666</v>
      </c>
      <c r="C217" s="24" t="s">
        <v>74</v>
      </c>
      <c r="D217" s="24"/>
      <c r="E217" s="25">
        <v>5</v>
      </c>
      <c r="F217" s="25">
        <v>6</v>
      </c>
      <c r="G217" s="27">
        <v>17</v>
      </c>
      <c r="H217" s="26"/>
      <c r="I217" s="8">
        <f t="shared" si="6"/>
        <v>28</v>
      </c>
      <c r="J217" s="26"/>
      <c r="K217" s="8">
        <f t="shared" si="7"/>
        <v>28</v>
      </c>
      <c r="L217" s="12">
        <f>IF('[1]spisak na godini'!$I401&lt;22,5,IF('[1]spisak na godini'!$J401&gt;90,10,IF('[1]spisak na godini'!$J401&gt;80,9,IF('[1]spisak na godini'!$J401&gt;70,8,IF('[1]spisak na godini'!$J401&gt;60,7,IF('[1]spisak na godini'!$J401&gt;50,6,5))))))</f>
        <v>5</v>
      </c>
    </row>
    <row r="218" spans="1:12" ht="16.5" customHeight="1">
      <c r="A218" s="28" t="s">
        <v>667</v>
      </c>
      <c r="B218" s="65" t="s">
        <v>668</v>
      </c>
      <c r="C218" s="24" t="s">
        <v>669</v>
      </c>
      <c r="D218" s="24"/>
      <c r="E218" s="25">
        <v>5</v>
      </c>
      <c r="F218" s="25" t="s">
        <v>1235</v>
      </c>
      <c r="G218" s="27"/>
      <c r="H218" s="26"/>
      <c r="I218" s="8" t="e">
        <f t="shared" si="6"/>
        <v>#VALUE!</v>
      </c>
      <c r="J218" s="26"/>
      <c r="K218" s="8" t="e">
        <f t="shared" si="7"/>
        <v>#VALUE!</v>
      </c>
      <c r="L218" s="12">
        <f>IF('[1]spisak na godini'!$I402&lt;22,5,IF('[1]spisak na godini'!$J402&gt;90,10,IF('[1]spisak na godini'!$J402&gt;80,9,IF('[1]spisak na godini'!$J402&gt;70,8,IF('[1]spisak na godini'!$J402&gt;60,7,IF('[1]spisak na godini'!$J402&gt;50,6,5))))))</f>
        <v>5</v>
      </c>
    </row>
    <row r="219" spans="1:12" ht="16.5" customHeight="1">
      <c r="A219" s="22" t="s">
        <v>143</v>
      </c>
      <c r="B219" s="68" t="s">
        <v>144</v>
      </c>
      <c r="C219" s="29" t="s">
        <v>87</v>
      </c>
      <c r="D219" s="29"/>
      <c r="E219" s="32"/>
      <c r="F219" s="32"/>
      <c r="G219" s="32"/>
      <c r="H219" s="32"/>
      <c r="I219" s="43">
        <f t="shared" si="6"/>
        <v>0</v>
      </c>
      <c r="J219" s="32"/>
      <c r="K219" s="43">
        <f t="shared" si="7"/>
        <v>0</v>
      </c>
      <c r="L219" s="1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20" spans="1:12" ht="16.5" customHeight="1">
      <c r="A220" s="4" t="s">
        <v>385</v>
      </c>
      <c r="B220" s="69" t="s">
        <v>386</v>
      </c>
      <c r="C220" s="30" t="s">
        <v>387</v>
      </c>
      <c r="D220" s="30"/>
      <c r="E220" s="44">
        <v>2</v>
      </c>
      <c r="F220" s="44"/>
      <c r="G220" s="44"/>
      <c r="H220" s="44"/>
      <c r="I220" s="43">
        <f t="shared" si="6"/>
        <v>2</v>
      </c>
      <c r="J220" s="44"/>
      <c r="K220" s="43">
        <f t="shared" si="7"/>
        <v>2</v>
      </c>
      <c r="L220" s="45">
        <f>IF('[1]spisak na godini'!$I249&lt;22,5,IF('[1]spisak na godini'!$J249&gt;90,10,IF('[1]spisak na godini'!$J249&gt;80,9,IF('[1]spisak na godini'!$J249&gt;70,8,IF('[1]spisak na godini'!$J249&gt;60,7,IF('[1]spisak na godini'!$J249&gt;50,6,5))))))</f>
        <v>5</v>
      </c>
    </row>
    <row r="221" spans="1:12" ht="16.5" customHeight="1">
      <c r="A221" s="22" t="s">
        <v>145</v>
      </c>
      <c r="B221" s="68" t="s">
        <v>146</v>
      </c>
      <c r="C221" s="29" t="s">
        <v>12</v>
      </c>
      <c r="D221" s="29"/>
      <c r="E221" s="32">
        <v>5</v>
      </c>
      <c r="F221" s="32">
        <v>7</v>
      </c>
      <c r="G221" s="32">
        <v>16</v>
      </c>
      <c r="H221" s="32"/>
      <c r="I221" s="43">
        <f t="shared" si="6"/>
        <v>28</v>
      </c>
      <c r="J221" s="32"/>
      <c r="K221" s="43">
        <f t="shared" si="7"/>
        <v>28</v>
      </c>
      <c r="L221" s="15">
        <f>IF('[1]spisak na godini'!$I250&lt;22,5,IF('[1]spisak na godini'!$J250&gt;90,10,IF('[1]spisak na godini'!$J250&gt;80,9,IF('[1]spisak na godini'!$J250&gt;70,8,IF('[1]spisak na godini'!$J250&gt;60,7,IF('[1]spisak na godini'!$J250&gt;50,6,5))))))</f>
        <v>5</v>
      </c>
    </row>
    <row r="222" spans="1:12" ht="16.5" customHeight="1">
      <c r="A222" s="28" t="s">
        <v>670</v>
      </c>
      <c r="B222" s="65" t="s">
        <v>671</v>
      </c>
      <c r="C222" s="24" t="s">
        <v>647</v>
      </c>
      <c r="D222" s="24"/>
      <c r="E222" s="25"/>
      <c r="F222" s="25"/>
      <c r="G222" s="27"/>
      <c r="H222" s="26"/>
      <c r="I222" s="8">
        <f t="shared" si="6"/>
        <v>0</v>
      </c>
      <c r="J222" s="26"/>
      <c r="K222" s="8">
        <f t="shared" si="7"/>
        <v>0</v>
      </c>
      <c r="L222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23" spans="1:12" ht="16.5" customHeight="1">
      <c r="A223" s="49" t="s">
        <v>963</v>
      </c>
      <c r="B223" s="66" t="s">
        <v>964</v>
      </c>
      <c r="C223" s="3" t="s">
        <v>884</v>
      </c>
      <c r="D223" s="3" t="s">
        <v>1222</v>
      </c>
      <c r="E223" s="32">
        <v>5</v>
      </c>
      <c r="F223" s="32">
        <v>3</v>
      </c>
      <c r="G223" s="32"/>
      <c r="H223" s="32">
        <v>9</v>
      </c>
      <c r="I223" s="14">
        <f t="shared" si="6"/>
        <v>17</v>
      </c>
      <c r="J223" s="32"/>
      <c r="K223" s="14">
        <f t="shared" si="7"/>
        <v>17</v>
      </c>
      <c r="L223" s="12">
        <f>IF('ČITAV SPISAK'!$J195&lt;22,5,IF('ČITAV SPISAK'!$K195&gt;90,10,IF('ČITAV SPISAK'!$K195&gt;80,9,IF('ČITAV SPISAK'!$K195&gt;70,8,IF('ČITAV SPISAK'!$K195&gt;60,7,IF('ČITAV SPISAK'!$K195&gt;50,6,5))))))</f>
        <v>5</v>
      </c>
    </row>
    <row r="224" spans="1:12" ht="16.5" customHeight="1">
      <c r="A224" s="4" t="s">
        <v>388</v>
      </c>
      <c r="B224" s="69" t="s">
        <v>389</v>
      </c>
      <c r="C224" s="30" t="s">
        <v>176</v>
      </c>
      <c r="D224" s="30"/>
      <c r="E224" s="44">
        <v>0</v>
      </c>
      <c r="F224" s="44"/>
      <c r="G224" s="44"/>
      <c r="H224" s="44"/>
      <c r="I224" s="43">
        <f t="shared" si="6"/>
        <v>0</v>
      </c>
      <c r="J224" s="44"/>
      <c r="K224" s="43">
        <f t="shared" si="7"/>
        <v>0</v>
      </c>
      <c r="L224" s="4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25" spans="1:12" ht="16.5" customHeight="1">
      <c r="A225" s="49" t="s">
        <v>965</v>
      </c>
      <c r="B225" s="66" t="s">
        <v>967</v>
      </c>
      <c r="C225" s="3" t="s">
        <v>966</v>
      </c>
      <c r="D225" s="3" t="s">
        <v>1223</v>
      </c>
      <c r="E225" s="32">
        <v>5</v>
      </c>
      <c r="F225" s="32">
        <v>5</v>
      </c>
      <c r="G225" s="32">
        <v>16</v>
      </c>
      <c r="H225" s="32">
        <v>5</v>
      </c>
      <c r="I225" s="14">
        <f t="shared" si="6"/>
        <v>31</v>
      </c>
      <c r="J225" s="32"/>
      <c r="K225" s="14">
        <f t="shared" si="7"/>
        <v>31</v>
      </c>
      <c r="L225" s="12">
        <f>IF('ČITAV SPISAK'!$J196&lt;22,5,IF('ČITAV SPISAK'!$K196&gt;90,10,IF('ČITAV SPISAK'!$K196&gt;80,9,IF('ČITAV SPISAK'!$K196&gt;70,8,IF('ČITAV SPISAK'!$K196&gt;60,7,IF('ČITAV SPISAK'!$K196&gt;50,6,5))))))</f>
        <v>5</v>
      </c>
    </row>
    <row r="226" spans="1:12" ht="16.5" customHeight="1">
      <c r="A226" s="4" t="s">
        <v>390</v>
      </c>
      <c r="B226" s="69" t="s">
        <v>391</v>
      </c>
      <c r="C226" s="30" t="s">
        <v>392</v>
      </c>
      <c r="D226" s="30"/>
      <c r="E226" s="44">
        <v>5</v>
      </c>
      <c r="F226" s="44"/>
      <c r="G226" s="44">
        <v>1</v>
      </c>
      <c r="H226" s="44">
        <v>4</v>
      </c>
      <c r="I226" s="43">
        <f t="shared" si="6"/>
        <v>9</v>
      </c>
      <c r="J226" s="44"/>
      <c r="K226" s="43">
        <f t="shared" si="7"/>
        <v>9</v>
      </c>
      <c r="L226" s="45">
        <f>IF('[1]spisak na godini'!$I251&lt;22,5,IF('[1]spisak na godini'!$J251&gt;90,10,IF('[1]spisak na godini'!$J251&gt;80,9,IF('[1]spisak na godini'!$J251&gt;70,8,IF('[1]spisak na godini'!$J251&gt;60,7,IF('[1]spisak na godini'!$J251&gt;50,6,5))))))</f>
        <v>5</v>
      </c>
    </row>
    <row r="227" spans="1:12" ht="16.5" customHeight="1">
      <c r="A227" s="22" t="s">
        <v>148</v>
      </c>
      <c r="B227" s="68" t="s">
        <v>149</v>
      </c>
      <c r="C227" s="29" t="s">
        <v>150</v>
      </c>
      <c r="D227" s="29"/>
      <c r="E227" s="32"/>
      <c r="F227" s="32"/>
      <c r="G227" s="32"/>
      <c r="H227" s="32"/>
      <c r="I227" s="43">
        <f t="shared" si="6"/>
        <v>0</v>
      </c>
      <c r="J227" s="32"/>
      <c r="K227" s="43">
        <f t="shared" si="7"/>
        <v>0</v>
      </c>
      <c r="L227" s="15">
        <f>IF('[1]spisak na godini'!$I252&lt;22,5,IF('[1]spisak na godini'!$J252&gt;90,10,IF('[1]spisak na godini'!$J252&gt;80,9,IF('[1]spisak na godini'!$J252&gt;70,8,IF('[1]spisak na godini'!$J252&gt;60,7,IF('[1]spisak na godini'!$J252&gt;50,6,5))))))</f>
        <v>5</v>
      </c>
    </row>
    <row r="228" spans="1:12" ht="16.5" customHeight="1">
      <c r="A228" s="49" t="s">
        <v>970</v>
      </c>
      <c r="B228" s="66" t="s">
        <v>972</v>
      </c>
      <c r="C228" s="3" t="s">
        <v>971</v>
      </c>
      <c r="D228" s="29" t="s">
        <v>1153</v>
      </c>
      <c r="E228" s="27">
        <v>5</v>
      </c>
      <c r="F228" s="25"/>
      <c r="G228" s="27">
        <v>16</v>
      </c>
      <c r="H228" s="26"/>
      <c r="I228" s="8">
        <f t="shared" si="6"/>
        <v>21</v>
      </c>
      <c r="J228" s="26"/>
      <c r="K228" s="8">
        <f t="shared" si="7"/>
        <v>21</v>
      </c>
      <c r="L228" s="12">
        <f>IF('ČITAV SPISAK'!$J198&lt;22,5,IF('ČITAV SPISAK'!$K198&gt;90,10,IF('ČITAV SPISAK'!$K198&gt;80,9,IF('ČITAV SPISAK'!$K198&gt;70,8,IF('ČITAV SPISAK'!$K198&gt;60,7,IF('ČITAV SPISAK'!$K198&gt;50,6,5))))))</f>
        <v>5</v>
      </c>
    </row>
    <row r="229" spans="1:12" ht="16.5" customHeight="1">
      <c r="A229" s="4" t="s">
        <v>151</v>
      </c>
      <c r="B229" s="69" t="s">
        <v>152</v>
      </c>
      <c r="C229" s="30" t="s">
        <v>153</v>
      </c>
      <c r="D229" s="30"/>
      <c r="E229" s="44">
        <v>4</v>
      </c>
      <c r="F229" s="44">
        <v>2</v>
      </c>
      <c r="G229" s="44"/>
      <c r="H229" s="44"/>
      <c r="I229" s="43">
        <f t="shared" si="6"/>
        <v>6</v>
      </c>
      <c r="J229" s="44"/>
      <c r="K229" s="43">
        <f t="shared" si="7"/>
        <v>6</v>
      </c>
      <c r="L229" s="4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30" spans="1:12" ht="16.5" customHeight="1">
      <c r="A230" s="4" t="s">
        <v>393</v>
      </c>
      <c r="B230" s="69" t="s">
        <v>394</v>
      </c>
      <c r="C230" s="30" t="s">
        <v>387</v>
      </c>
      <c r="D230" s="30"/>
      <c r="E230" s="44">
        <v>0</v>
      </c>
      <c r="F230" s="44"/>
      <c r="G230" s="44"/>
      <c r="H230" s="44"/>
      <c r="I230" s="43">
        <f t="shared" si="6"/>
        <v>0</v>
      </c>
      <c r="J230" s="44"/>
      <c r="K230" s="43">
        <f t="shared" si="7"/>
        <v>0</v>
      </c>
      <c r="L230" s="4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31" spans="1:12" ht="16.5" customHeight="1">
      <c r="A231" s="22" t="s">
        <v>154</v>
      </c>
      <c r="B231" s="68" t="s">
        <v>155</v>
      </c>
      <c r="C231" s="29" t="s">
        <v>156</v>
      </c>
      <c r="D231" s="29"/>
      <c r="E231" s="32">
        <v>5</v>
      </c>
      <c r="F231" s="32">
        <v>3</v>
      </c>
      <c r="G231" s="32"/>
      <c r="H231" s="32"/>
      <c r="I231" s="43">
        <f t="shared" si="6"/>
        <v>8</v>
      </c>
      <c r="J231" s="32"/>
      <c r="K231" s="43">
        <f t="shared" si="7"/>
        <v>8</v>
      </c>
      <c r="L231" s="1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32" spans="1:12" ht="16.5" customHeight="1">
      <c r="A232" s="22" t="s">
        <v>157</v>
      </c>
      <c r="B232" s="68" t="s">
        <v>155</v>
      </c>
      <c r="C232" s="29" t="s">
        <v>72</v>
      </c>
      <c r="D232" s="29"/>
      <c r="E232" s="32">
        <v>5</v>
      </c>
      <c r="F232" s="32">
        <v>4</v>
      </c>
      <c r="G232" s="32"/>
      <c r="H232" s="32">
        <v>7</v>
      </c>
      <c r="I232" s="43">
        <f t="shared" si="6"/>
        <v>16</v>
      </c>
      <c r="J232" s="32"/>
      <c r="K232" s="43">
        <f t="shared" si="7"/>
        <v>16</v>
      </c>
      <c r="L232" s="15">
        <f>IF('[1]spisak na godini'!$I253&lt;22,5,IF('[1]spisak na godini'!$J253&gt;90,10,IF('[1]spisak na godini'!$J253&gt;80,9,IF('[1]spisak na godini'!$J253&gt;70,8,IF('[1]spisak na godini'!$J253&gt;60,7,IF('[1]spisak na godini'!$J253&gt;50,6,5))))))</f>
        <v>5</v>
      </c>
    </row>
    <row r="233" spans="1:12" ht="16.5" customHeight="1">
      <c r="A233" s="4" t="s">
        <v>161</v>
      </c>
      <c r="B233" s="69" t="s">
        <v>162</v>
      </c>
      <c r="C233" s="30" t="s">
        <v>163</v>
      </c>
      <c r="D233" s="30"/>
      <c r="E233" s="44">
        <v>2</v>
      </c>
      <c r="F233" s="44"/>
      <c r="G233" s="44">
        <v>4</v>
      </c>
      <c r="H233" s="44"/>
      <c r="I233" s="43">
        <f t="shared" si="6"/>
        <v>2</v>
      </c>
      <c r="J233" s="44"/>
      <c r="K233" s="43">
        <f t="shared" si="7"/>
        <v>2</v>
      </c>
      <c r="L233" s="45">
        <f>IF('[1]spisak na godini'!$I254&lt;22,5,IF('[1]spisak na godini'!$J254&gt;90,10,IF('[1]spisak na godini'!$J254&gt;80,9,IF('[1]spisak na godini'!$J254&gt;70,8,IF('[1]spisak na godini'!$J254&gt;60,7,IF('[1]spisak na godini'!$J254&gt;50,6,5))))))</f>
        <v>5</v>
      </c>
    </row>
    <row r="234" spans="1:12" ht="16.5" customHeight="1">
      <c r="A234" s="49" t="s">
        <v>975</v>
      </c>
      <c r="B234" s="66" t="s">
        <v>976</v>
      </c>
      <c r="C234" s="3" t="s">
        <v>790</v>
      </c>
      <c r="D234" s="3" t="s">
        <v>1133</v>
      </c>
      <c r="E234" s="8">
        <v>0</v>
      </c>
      <c r="F234" s="8">
        <v>1</v>
      </c>
      <c r="G234" s="8"/>
      <c r="H234" s="8"/>
      <c r="I234" s="14">
        <f t="shared" si="6"/>
        <v>1</v>
      </c>
      <c r="J234" s="8"/>
      <c r="K234" s="14">
        <f t="shared" si="7"/>
        <v>1</v>
      </c>
      <c r="L234" s="12">
        <f>IF('ČITAV SPISAK'!$J200&lt;22,5,IF('ČITAV SPISAK'!$K200&gt;90,10,IF('ČITAV SPISAK'!$K200&gt;80,9,IF('ČITAV SPISAK'!$K200&gt;70,8,IF('ČITAV SPISAK'!$K200&gt;60,7,IF('ČITAV SPISAK'!$K200&gt;50,6,5))))))</f>
        <v>5</v>
      </c>
    </row>
    <row r="235" spans="1:12" ht="16.5" customHeight="1">
      <c r="A235" s="22" t="s">
        <v>158</v>
      </c>
      <c r="B235" s="68" t="s">
        <v>159</v>
      </c>
      <c r="C235" s="29" t="s">
        <v>160</v>
      </c>
      <c r="D235" s="7"/>
      <c r="E235" s="32"/>
      <c r="F235" s="32"/>
      <c r="G235" s="32"/>
      <c r="H235" s="32"/>
      <c r="I235" s="43">
        <f t="shared" si="6"/>
        <v>0</v>
      </c>
      <c r="J235" s="32"/>
      <c r="K235" s="43">
        <f t="shared" si="7"/>
        <v>0</v>
      </c>
      <c r="L235" s="15">
        <f>IF('[1]spisak na godini'!$I255&lt;22,5,IF('[1]spisak na godini'!$J255&gt;90,10,IF('[1]spisak na godini'!$J255&gt;80,9,IF('[1]spisak na godini'!$J255&gt;70,8,IF('[1]spisak na godini'!$J255&gt;60,7,IF('[1]spisak na godini'!$J255&gt;50,6,5))))))</f>
        <v>5</v>
      </c>
    </row>
    <row r="236" spans="1:12" ht="16.5" customHeight="1">
      <c r="A236" s="22" t="s">
        <v>746</v>
      </c>
      <c r="B236" s="68" t="s">
        <v>747</v>
      </c>
      <c r="C236" s="29" t="s">
        <v>748</v>
      </c>
      <c r="D236" s="29"/>
      <c r="E236" s="32">
        <v>5</v>
      </c>
      <c r="F236" s="32">
        <v>5</v>
      </c>
      <c r="G236" s="32">
        <v>18</v>
      </c>
      <c r="H236" s="32"/>
      <c r="I236" s="43">
        <f t="shared" si="6"/>
        <v>28</v>
      </c>
      <c r="J236" s="32"/>
      <c r="K236" s="43">
        <f t="shared" si="7"/>
        <v>28</v>
      </c>
      <c r="L236" s="15">
        <f>IF('[1]spisak na godini'!$I256&lt;22,5,IF('[1]spisak na godini'!$J256&gt;90,10,IF('[1]spisak na godini'!$J256&gt;80,9,IF('[1]spisak na godini'!$J256&gt;70,8,IF('[1]spisak na godini'!$J256&gt;60,7,IF('[1]spisak na godini'!$J256&gt;50,6,5))))))</f>
        <v>5</v>
      </c>
    </row>
    <row r="237" spans="1:12" ht="16.5" customHeight="1">
      <c r="A237" s="22" t="s">
        <v>164</v>
      </c>
      <c r="B237" s="68" t="s">
        <v>165</v>
      </c>
      <c r="C237" s="29" t="s">
        <v>166</v>
      </c>
      <c r="D237" s="29"/>
      <c r="E237" s="32"/>
      <c r="F237" s="32"/>
      <c r="G237" s="32"/>
      <c r="H237" s="32"/>
      <c r="I237" s="43">
        <f t="shared" si="6"/>
        <v>0</v>
      </c>
      <c r="J237" s="32"/>
      <c r="K237" s="43">
        <f t="shared" si="7"/>
        <v>0</v>
      </c>
      <c r="L237" s="15">
        <f>IF('[1]spisak na godini'!$I256&lt;22,5,IF('[1]spisak na godini'!$J256&gt;90,10,IF('[1]spisak na godini'!$J256&gt;80,9,IF('[1]spisak na godini'!$J256&gt;70,8,IF('[1]spisak na godini'!$J256&gt;60,7,IF('[1]spisak na godini'!$J256&gt;50,6,5))))))</f>
        <v>5</v>
      </c>
    </row>
    <row r="238" spans="1:12" ht="16.5" customHeight="1">
      <c r="A238" s="49" t="s">
        <v>977</v>
      </c>
      <c r="B238" s="66" t="s">
        <v>979</v>
      </c>
      <c r="C238" s="3" t="s">
        <v>978</v>
      </c>
      <c r="D238" s="29" t="s">
        <v>1154</v>
      </c>
      <c r="E238" s="25">
        <v>5</v>
      </c>
      <c r="F238" s="25">
        <v>2</v>
      </c>
      <c r="G238" s="27">
        <v>16</v>
      </c>
      <c r="H238" s="26"/>
      <c r="I238" s="8">
        <f t="shared" si="6"/>
        <v>23</v>
      </c>
      <c r="J238" s="26"/>
      <c r="K238" s="8">
        <f t="shared" si="7"/>
        <v>23</v>
      </c>
      <c r="L238" s="12">
        <f>IF('ČITAV SPISAK'!$J201&lt;22,5,IF('ČITAV SPISAK'!$K201&gt;90,10,IF('ČITAV SPISAK'!$K201&gt;80,9,IF('ČITAV SPISAK'!$K201&gt;70,8,IF('ČITAV SPISAK'!$K201&gt;60,7,IF('ČITAV SPISAK'!$K201&gt;50,6,5))))))</f>
        <v>5</v>
      </c>
    </row>
    <row r="239" spans="1:12" ht="16.5" customHeight="1">
      <c r="A239" s="4" t="s">
        <v>168</v>
      </c>
      <c r="B239" s="69" t="s">
        <v>169</v>
      </c>
      <c r="C239" s="30" t="s">
        <v>170</v>
      </c>
      <c r="D239" s="30"/>
      <c r="E239" s="44">
        <v>5</v>
      </c>
      <c r="F239" s="44">
        <v>2</v>
      </c>
      <c r="G239" s="44"/>
      <c r="H239" s="44"/>
      <c r="I239" s="43">
        <f t="shared" si="6"/>
        <v>7</v>
      </c>
      <c r="J239" s="44"/>
      <c r="K239" s="43">
        <f t="shared" si="7"/>
        <v>7</v>
      </c>
      <c r="L239" s="45">
        <f>IF('[1]spisak na godini'!$I257&lt;22,5,IF('[1]spisak na godini'!$J257&gt;90,10,IF('[1]spisak na godini'!$J257&gt;80,9,IF('[1]spisak na godini'!$J257&gt;70,8,IF('[1]spisak na godini'!$J257&gt;60,7,IF('[1]spisak na godini'!$J257&gt;50,6,5))))))</f>
        <v>5</v>
      </c>
    </row>
    <row r="240" spans="1:12" ht="16.5" customHeight="1">
      <c r="A240" s="22" t="s">
        <v>266</v>
      </c>
      <c r="B240" s="68" t="s">
        <v>169</v>
      </c>
      <c r="C240" s="29" t="s">
        <v>112</v>
      </c>
      <c r="D240" s="29"/>
      <c r="E240" s="32">
        <v>5</v>
      </c>
      <c r="F240" s="32">
        <v>3</v>
      </c>
      <c r="G240" s="32">
        <v>6</v>
      </c>
      <c r="H240" s="32"/>
      <c r="I240" s="43">
        <f t="shared" si="6"/>
        <v>8</v>
      </c>
      <c r="J240" s="32"/>
      <c r="K240" s="43">
        <f t="shared" si="7"/>
        <v>8</v>
      </c>
      <c r="L240" s="1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41" spans="1:12" ht="16.5" customHeight="1">
      <c r="A241" s="49" t="s">
        <v>980</v>
      </c>
      <c r="B241" s="66" t="s">
        <v>982</v>
      </c>
      <c r="C241" s="3" t="s">
        <v>981</v>
      </c>
      <c r="D241" s="3" t="s">
        <v>1155</v>
      </c>
      <c r="E241" s="25">
        <v>5</v>
      </c>
      <c r="F241" s="25">
        <v>3</v>
      </c>
      <c r="G241" s="27">
        <v>16</v>
      </c>
      <c r="H241" s="26">
        <v>7</v>
      </c>
      <c r="I241" s="8">
        <f t="shared" si="6"/>
        <v>31</v>
      </c>
      <c r="J241" s="26"/>
      <c r="K241" s="8">
        <f t="shared" si="7"/>
        <v>31</v>
      </c>
      <c r="L241" s="12">
        <f>IF('ČITAV SPISAK'!$J202&lt;22,5,IF('ČITAV SPISAK'!$K202&gt;90,10,IF('ČITAV SPISAK'!$K202&gt;80,9,IF('ČITAV SPISAK'!$K202&gt;70,8,IF('ČITAV SPISAK'!$K202&gt;60,7,IF('ČITAV SPISAK'!$K202&gt;50,6,5))))))</f>
        <v>5</v>
      </c>
    </row>
    <row r="242" spans="1:12" ht="16.5" customHeight="1">
      <c r="A242" s="49" t="s">
        <v>985</v>
      </c>
      <c r="B242" s="66" t="s">
        <v>986</v>
      </c>
      <c r="C242" s="3" t="s">
        <v>896</v>
      </c>
      <c r="D242" s="3"/>
      <c r="E242" s="25"/>
      <c r="F242" s="25"/>
      <c r="G242" s="27"/>
      <c r="H242" s="26"/>
      <c r="I242" s="8">
        <f t="shared" si="6"/>
        <v>0</v>
      </c>
      <c r="J242" s="26"/>
      <c r="K242" s="8">
        <f t="shared" si="7"/>
        <v>0</v>
      </c>
      <c r="L242" s="12">
        <f>IF('ČITAV SPISAK'!$J204&lt;22,5,IF('ČITAV SPISAK'!$K204&gt;90,10,IF('ČITAV SPISAK'!$K204&gt;80,9,IF('ČITAV SPISAK'!$K204&gt;70,8,IF('ČITAV SPISAK'!$K204&gt;60,7,IF('ČITAV SPISAK'!$K204&gt;50,6,5))))))</f>
        <v>5</v>
      </c>
    </row>
    <row r="243" spans="1:12" ht="16.5" customHeight="1">
      <c r="A243" s="4" t="s">
        <v>395</v>
      </c>
      <c r="B243" s="67" t="s">
        <v>396</v>
      </c>
      <c r="C243" s="2" t="s">
        <v>397</v>
      </c>
      <c r="D243" s="2"/>
      <c r="E243" s="8">
        <v>5</v>
      </c>
      <c r="F243" s="8">
        <v>0</v>
      </c>
      <c r="G243" s="8">
        <v>18</v>
      </c>
      <c r="H243" s="8">
        <v>0</v>
      </c>
      <c r="I243" s="43">
        <f t="shared" si="6"/>
        <v>23</v>
      </c>
      <c r="J243" s="8"/>
      <c r="K243" s="43">
        <f t="shared" si="7"/>
        <v>23</v>
      </c>
      <c r="L243" s="12">
        <f>IF('[1]spisak na godini'!$I260&lt;22,5,IF('[1]spisak na godini'!$J260&gt;90,10,IF('[1]spisak na godini'!$J260&gt;80,9,IF('[1]spisak na godini'!$J260&gt;70,8,IF('[1]spisak na godini'!$J260&gt;60,7,IF('[1]spisak na godini'!$J260&gt;50,6,5))))))</f>
        <v>5</v>
      </c>
    </row>
    <row r="244" spans="1:12" ht="16.5" customHeight="1">
      <c r="A244" s="28" t="s">
        <v>675</v>
      </c>
      <c r="B244" s="65" t="s">
        <v>676</v>
      </c>
      <c r="C244" s="24" t="s">
        <v>65</v>
      </c>
      <c r="D244" s="24" t="s">
        <v>1161</v>
      </c>
      <c r="E244" s="25">
        <v>5</v>
      </c>
      <c r="F244" s="25">
        <v>10</v>
      </c>
      <c r="G244" s="27">
        <v>29</v>
      </c>
      <c r="H244" s="26">
        <v>5</v>
      </c>
      <c r="I244" s="8">
        <f t="shared" si="6"/>
        <v>49</v>
      </c>
      <c r="J244" s="26"/>
      <c r="K244" s="8">
        <f t="shared" si="7"/>
        <v>49</v>
      </c>
      <c r="L244" s="12">
        <f>IF('[1]spisak na godini'!$I415&lt;22,5,IF('[1]spisak na godini'!$J415&gt;90,10,IF('[1]spisak na godini'!$J415&gt;80,9,IF('[1]spisak na godini'!$J415&gt;70,8,IF('[1]spisak na godini'!$J415&gt;60,7,IF('[1]spisak na godini'!$J415&gt;50,6,5))))))</f>
        <v>5</v>
      </c>
    </row>
    <row r="245" spans="1:12" ht="16.5" customHeight="1">
      <c r="A245" s="4" t="s">
        <v>403</v>
      </c>
      <c r="B245" s="67" t="s">
        <v>401</v>
      </c>
      <c r="C245" s="2" t="s">
        <v>121</v>
      </c>
      <c r="D245" s="2"/>
      <c r="E245" s="8">
        <v>0</v>
      </c>
      <c r="F245" s="8">
        <v>0</v>
      </c>
      <c r="G245" s="8"/>
      <c r="H245" s="8">
        <v>0</v>
      </c>
      <c r="I245" s="43">
        <f t="shared" si="6"/>
        <v>0</v>
      </c>
      <c r="J245" s="8"/>
      <c r="K245" s="43">
        <f t="shared" si="7"/>
        <v>0</v>
      </c>
      <c r="L245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46" spans="1:12" ht="16.5" customHeight="1">
      <c r="A246" s="4" t="s">
        <v>398</v>
      </c>
      <c r="B246" s="69" t="s">
        <v>172</v>
      </c>
      <c r="C246" s="30" t="s">
        <v>399</v>
      </c>
      <c r="D246" s="30"/>
      <c r="E246" s="44">
        <v>5</v>
      </c>
      <c r="F246" s="44"/>
      <c r="G246" s="44">
        <v>16</v>
      </c>
      <c r="H246" s="44">
        <v>7</v>
      </c>
      <c r="I246" s="43">
        <f t="shared" si="6"/>
        <v>28</v>
      </c>
      <c r="J246" s="44"/>
      <c r="K246" s="43">
        <f t="shared" si="7"/>
        <v>28</v>
      </c>
      <c r="L246" s="4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47" spans="1:12" ht="16.5" customHeight="1">
      <c r="A247" s="4" t="s">
        <v>400</v>
      </c>
      <c r="B247" s="67" t="s">
        <v>401</v>
      </c>
      <c r="C247" s="2" t="s">
        <v>402</v>
      </c>
      <c r="D247" s="2"/>
      <c r="E247" s="8">
        <v>5</v>
      </c>
      <c r="F247" s="8">
        <v>10</v>
      </c>
      <c r="G247" s="8">
        <v>19</v>
      </c>
      <c r="H247" s="8">
        <v>3</v>
      </c>
      <c r="I247" s="43">
        <f t="shared" si="6"/>
        <v>37</v>
      </c>
      <c r="J247" s="8"/>
      <c r="K247" s="43">
        <f t="shared" si="7"/>
        <v>37</v>
      </c>
      <c r="L247" s="12">
        <f>IF('[1]spisak na godini'!$I261&lt;22,5,IF('[1]spisak na godini'!$J261&gt;90,10,IF('[1]spisak na godini'!$J261&gt;80,9,IF('[1]spisak na godini'!$J261&gt;70,8,IF('[1]spisak na godini'!$J261&gt;60,7,IF('[1]spisak na godini'!$J261&gt;50,6,5))))))</f>
        <v>5</v>
      </c>
    </row>
    <row r="248" spans="1:12" ht="16.5" customHeight="1">
      <c r="A248" s="4" t="s">
        <v>506</v>
      </c>
      <c r="B248" s="67" t="s">
        <v>507</v>
      </c>
      <c r="C248" s="2" t="s">
        <v>508</v>
      </c>
      <c r="D248" s="2"/>
      <c r="E248" s="8">
        <v>5</v>
      </c>
      <c r="F248" s="8">
        <v>7</v>
      </c>
      <c r="G248" s="8">
        <v>0</v>
      </c>
      <c r="H248" s="8"/>
      <c r="I248" s="43">
        <f t="shared" si="6"/>
        <v>12</v>
      </c>
      <c r="J248" s="8"/>
      <c r="K248" s="43">
        <f t="shared" si="7"/>
        <v>12</v>
      </c>
      <c r="L248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49" spans="1:12" ht="16.5" customHeight="1">
      <c r="A249" s="4" t="s">
        <v>404</v>
      </c>
      <c r="B249" s="69" t="s">
        <v>405</v>
      </c>
      <c r="C249" s="30" t="s">
        <v>171</v>
      </c>
      <c r="D249" s="30"/>
      <c r="E249" s="44">
        <v>5</v>
      </c>
      <c r="F249" s="44">
        <v>4</v>
      </c>
      <c r="G249" s="44">
        <v>16</v>
      </c>
      <c r="H249" s="44">
        <v>3</v>
      </c>
      <c r="I249" s="43">
        <f t="shared" si="6"/>
        <v>28</v>
      </c>
      <c r="J249" s="44"/>
      <c r="K249" s="43">
        <f t="shared" si="7"/>
        <v>28</v>
      </c>
      <c r="L249" s="45">
        <f>IF('[1]spisak na godini'!$I262&lt;22,5,IF('[1]spisak na godini'!$J262&gt;90,10,IF('[1]spisak na godini'!$J262&gt;80,9,IF('[1]spisak na godini'!$J262&gt;70,8,IF('[1]spisak na godini'!$J262&gt;60,7,IF('[1]spisak na godini'!$J262&gt;50,6,5))))))</f>
        <v>5</v>
      </c>
    </row>
    <row r="250" spans="1:12" ht="16.5" customHeight="1">
      <c r="A250" s="54" t="s">
        <v>989</v>
      </c>
      <c r="B250" s="70" t="s">
        <v>988</v>
      </c>
      <c r="C250" s="3" t="s">
        <v>349</v>
      </c>
      <c r="D250" s="3" t="s">
        <v>1156</v>
      </c>
      <c r="E250" s="56">
        <v>5</v>
      </c>
      <c r="F250" s="56">
        <v>5</v>
      </c>
      <c r="G250" s="56"/>
      <c r="H250" s="56"/>
      <c r="I250" s="78">
        <f t="shared" si="6"/>
        <v>10</v>
      </c>
      <c r="J250" s="56"/>
      <c r="K250" s="78">
        <f t="shared" si="7"/>
        <v>10</v>
      </c>
      <c r="L250" s="13">
        <f>IF('ČITAV SPISAK'!$J206&lt;22,5,IF('ČITAV SPISAK'!$K206&gt;90,10,IF('ČITAV SPISAK'!$K206&gt;80,9,IF('ČITAV SPISAK'!$K206&gt;70,8,IF('ČITAV SPISAK'!$K206&gt;60,7,IF('ČITAV SPISAK'!$K206&gt;50,6,5))))))</f>
        <v>5</v>
      </c>
    </row>
    <row r="251" spans="1:12" ht="16.5" customHeight="1">
      <c r="A251" s="4" t="s">
        <v>406</v>
      </c>
      <c r="B251" s="69" t="s">
        <v>407</v>
      </c>
      <c r="C251" s="30" t="s">
        <v>14</v>
      </c>
      <c r="D251" s="30"/>
      <c r="E251" s="44">
        <v>0</v>
      </c>
      <c r="F251" s="44"/>
      <c r="G251" s="44"/>
      <c r="H251" s="44"/>
      <c r="I251" s="43">
        <f t="shared" si="6"/>
        <v>0</v>
      </c>
      <c r="J251" s="44"/>
      <c r="K251" s="43">
        <f t="shared" si="7"/>
        <v>0</v>
      </c>
      <c r="L251" s="45">
        <f>IF('[1]spisak na godini'!$I263&lt;22,5,IF('[1]spisak na godini'!$J263&gt;90,10,IF('[1]spisak na godini'!$J263&gt;80,9,IF('[1]spisak na godini'!$J263&gt;70,8,IF('[1]spisak na godini'!$J263&gt;60,7,IF('[1]spisak na godini'!$J263&gt;50,6,5))))))</f>
        <v>5</v>
      </c>
    </row>
    <row r="252" spans="1:12" ht="16.5" customHeight="1">
      <c r="A252" s="28" t="s">
        <v>677</v>
      </c>
      <c r="B252" s="65" t="s">
        <v>678</v>
      </c>
      <c r="C252" s="24" t="s">
        <v>72</v>
      </c>
      <c r="D252" s="24"/>
      <c r="E252" s="25"/>
      <c r="F252" s="25"/>
      <c r="G252" s="27"/>
      <c r="H252" s="26"/>
      <c r="I252" s="8">
        <f t="shared" si="6"/>
        <v>0</v>
      </c>
      <c r="J252" s="26"/>
      <c r="K252" s="8">
        <f t="shared" si="7"/>
        <v>0</v>
      </c>
      <c r="L252" s="12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53" spans="1:12" ht="16.5" customHeight="1">
      <c r="A253" s="22" t="s">
        <v>174</v>
      </c>
      <c r="B253" s="68" t="s">
        <v>175</v>
      </c>
      <c r="C253" s="29" t="s">
        <v>176</v>
      </c>
      <c r="D253" s="29"/>
      <c r="E253" s="32">
        <v>5</v>
      </c>
      <c r="F253" s="32"/>
      <c r="G253" s="32"/>
      <c r="H253" s="32"/>
      <c r="I253" s="43">
        <f t="shared" si="6"/>
        <v>5</v>
      </c>
      <c r="J253" s="32"/>
      <c r="K253" s="43">
        <f t="shared" si="7"/>
        <v>5</v>
      </c>
      <c r="L253" s="15">
        <f>IF('[1]spisak na godini'!$I264&lt;22,5,IF('[1]spisak na godini'!$J264&gt;90,10,IF('[1]spisak na godini'!$J264&gt;80,9,IF('[1]spisak na godini'!$J264&gt;70,8,IF('[1]spisak na godini'!$J264&gt;60,7,IF('[1]spisak na godini'!$J264&gt;50,6,5))))))</f>
        <v>5</v>
      </c>
    </row>
    <row r="254" spans="1:12" ht="16.5" customHeight="1">
      <c r="A254" s="49" t="s">
        <v>990</v>
      </c>
      <c r="B254" s="66" t="s">
        <v>992</v>
      </c>
      <c r="C254" s="3" t="s">
        <v>991</v>
      </c>
      <c r="D254" s="3"/>
      <c r="E254" s="8"/>
      <c r="F254" s="32"/>
      <c r="G254" s="32"/>
      <c r="H254" s="32"/>
      <c r="I254" s="14">
        <f t="shared" si="6"/>
        <v>0</v>
      </c>
      <c r="J254" s="32"/>
      <c r="K254" s="14">
        <f t="shared" si="7"/>
        <v>0</v>
      </c>
      <c r="L254" s="12">
        <f>IF('ČITAV SPISAK'!$J207&lt;22,5,IF('ČITAV SPISAK'!$K207&gt;90,10,IF('ČITAV SPISAK'!$K207&gt;80,9,IF('ČITAV SPISAK'!$K207&gt;70,8,IF('ČITAV SPISAK'!$K207&gt;60,7,IF('ČITAV SPISAK'!$K207&gt;50,6,5))))))</f>
        <v>5</v>
      </c>
    </row>
    <row r="255" spans="1:12" ht="16.5" customHeight="1">
      <c r="A255" s="49" t="s">
        <v>993</v>
      </c>
      <c r="B255" s="66" t="s">
        <v>995</v>
      </c>
      <c r="C255" s="3" t="s">
        <v>994</v>
      </c>
      <c r="D255" s="3"/>
      <c r="E255" s="25"/>
      <c r="F255" s="25"/>
      <c r="G255" s="27"/>
      <c r="H255" s="26"/>
      <c r="I255" s="8">
        <f t="shared" si="6"/>
        <v>0</v>
      </c>
      <c r="J255" s="26"/>
      <c r="K255" s="8">
        <f t="shared" si="7"/>
        <v>0</v>
      </c>
      <c r="L255" s="12">
        <f>IF('ČITAV SPISAK'!$J208&lt;22,5,IF('ČITAV SPISAK'!$K208&gt;90,10,IF('ČITAV SPISAK'!$K208&gt;80,9,IF('ČITAV SPISAK'!$K208&gt;70,8,IF('ČITAV SPISAK'!$K208&gt;60,7,IF('ČITAV SPISAK'!$K208&gt;50,6,5))))))</f>
        <v>5</v>
      </c>
    </row>
    <row r="256" spans="1:12" ht="16.5" customHeight="1">
      <c r="A256" s="4" t="s">
        <v>408</v>
      </c>
      <c r="B256" s="67" t="s">
        <v>409</v>
      </c>
      <c r="C256" s="2" t="s">
        <v>410</v>
      </c>
      <c r="D256" s="2"/>
      <c r="E256" s="8">
        <v>5</v>
      </c>
      <c r="F256" s="8">
        <v>5</v>
      </c>
      <c r="G256" s="8">
        <v>2</v>
      </c>
      <c r="H256" s="8">
        <v>0</v>
      </c>
      <c r="I256" s="43">
        <f t="shared" si="6"/>
        <v>10</v>
      </c>
      <c r="J256" s="8"/>
      <c r="K256" s="43">
        <f t="shared" si="7"/>
        <v>10</v>
      </c>
      <c r="L256" s="12">
        <f>IF('[1]spisak na godini'!$I265&lt;22,5,IF('[1]spisak na godini'!$J265&gt;90,10,IF('[1]spisak na godini'!$J265&gt;80,9,IF('[1]spisak na godini'!$J265&gt;70,8,IF('[1]spisak na godini'!$J265&gt;60,7,IF('[1]spisak na godini'!$J265&gt;50,6,5))))))</f>
        <v>5</v>
      </c>
    </row>
    <row r="257" spans="1:12" ht="16.5" customHeight="1">
      <c r="A257" s="49" t="s">
        <v>996</v>
      </c>
      <c r="B257" s="66" t="s">
        <v>998</v>
      </c>
      <c r="C257" s="3" t="s">
        <v>997</v>
      </c>
      <c r="D257" s="3" t="s">
        <v>1146</v>
      </c>
      <c r="E257" s="32">
        <v>5</v>
      </c>
      <c r="F257" s="32">
        <v>2</v>
      </c>
      <c r="G257" s="32">
        <v>19</v>
      </c>
      <c r="H257" s="32">
        <v>4</v>
      </c>
      <c r="I257" s="14">
        <f t="shared" si="6"/>
        <v>30</v>
      </c>
      <c r="J257" s="32"/>
      <c r="K257" s="14">
        <f t="shared" si="7"/>
        <v>30</v>
      </c>
      <c r="L257" s="12">
        <f>IF('ČITAV SPISAK'!$J209&lt;22,5,IF('ČITAV SPISAK'!$K209&gt;90,10,IF('ČITAV SPISAK'!$K209&gt;80,9,IF('ČITAV SPISAK'!$K209&gt;70,8,IF('ČITAV SPISAK'!$K209&gt;60,7,IF('ČITAV SPISAK'!$K209&gt;50,6,5))))))</f>
        <v>5</v>
      </c>
    </row>
    <row r="258" spans="1:12" ht="16.5" customHeight="1">
      <c r="A258" s="22" t="s">
        <v>178</v>
      </c>
      <c r="B258" s="68" t="s">
        <v>179</v>
      </c>
      <c r="C258" s="29" t="s">
        <v>102</v>
      </c>
      <c r="D258" s="29"/>
      <c r="E258" s="32">
        <v>5</v>
      </c>
      <c r="F258" s="32">
        <v>5</v>
      </c>
      <c r="G258" s="32">
        <v>0</v>
      </c>
      <c r="H258" s="32"/>
      <c r="I258" s="43">
        <f t="shared" si="6"/>
        <v>10</v>
      </c>
      <c r="J258" s="32"/>
      <c r="K258" s="43">
        <f t="shared" si="7"/>
        <v>10</v>
      </c>
      <c r="L258" s="15">
        <f>IF('[1]spisak na godini'!$I266&lt;22,5,IF('[1]spisak na godini'!$J266&gt;90,10,IF('[1]spisak na godini'!$J266&gt;80,9,IF('[1]spisak na godini'!$J266&gt;70,8,IF('[1]spisak na godini'!$J266&gt;60,7,IF('[1]spisak na godini'!$J266&gt;50,6,5))))))</f>
        <v>5</v>
      </c>
    </row>
    <row r="259" spans="1:12" ht="16.5" customHeight="1">
      <c r="A259" s="49" t="s">
        <v>999</v>
      </c>
      <c r="B259" s="66" t="s">
        <v>1000</v>
      </c>
      <c r="C259" s="3" t="s">
        <v>342</v>
      </c>
      <c r="D259" s="3" t="s">
        <v>1132</v>
      </c>
      <c r="E259" s="25">
        <v>0</v>
      </c>
      <c r="F259" s="25"/>
      <c r="G259" s="27"/>
      <c r="H259" s="26"/>
      <c r="I259" s="8">
        <f t="shared" si="6"/>
        <v>0</v>
      </c>
      <c r="J259" s="26"/>
      <c r="K259" s="8">
        <f t="shared" si="7"/>
        <v>0</v>
      </c>
      <c r="L259" s="12">
        <f>IF('ČITAV SPISAK'!$J210&lt;22,5,IF('ČITAV SPISAK'!$K210&gt;90,10,IF('ČITAV SPISAK'!$K210&gt;80,9,IF('ČITAV SPISAK'!$K210&gt;70,8,IF('ČITAV SPISAK'!$K210&gt;60,7,IF('ČITAV SPISAK'!$K210&gt;50,6,5))))))</f>
        <v>5</v>
      </c>
    </row>
    <row r="260" spans="1:12" ht="16.5" customHeight="1">
      <c r="A260" s="4" t="s">
        <v>411</v>
      </c>
      <c r="B260" s="69" t="s">
        <v>412</v>
      </c>
      <c r="C260" s="30" t="s">
        <v>342</v>
      </c>
      <c r="D260" s="30"/>
      <c r="E260" s="44">
        <v>0</v>
      </c>
      <c r="F260" s="44"/>
      <c r="G260" s="44"/>
      <c r="H260" s="44"/>
      <c r="I260" s="43">
        <f t="shared" si="6"/>
        <v>0</v>
      </c>
      <c r="J260" s="44"/>
      <c r="K260" s="43">
        <f t="shared" si="7"/>
        <v>0</v>
      </c>
      <c r="L260" s="45">
        <f>IF('[1]spisak na godini'!$I267&lt;22,5,IF('[1]spisak na godini'!$J267&gt;90,10,IF('[1]spisak na godini'!$J267&gt;80,9,IF('[1]spisak na godini'!$J267&gt;70,8,IF('[1]spisak na godini'!$J267&gt;60,7,IF('[1]spisak na godini'!$J267&gt;50,6,5))))))</f>
        <v>5</v>
      </c>
    </row>
    <row r="261" spans="1:12" ht="16.5" customHeight="1">
      <c r="A261" s="28" t="s">
        <v>679</v>
      </c>
      <c r="B261" s="65" t="s">
        <v>680</v>
      </c>
      <c r="C261" s="24" t="s">
        <v>1</v>
      </c>
      <c r="D261" s="24"/>
      <c r="E261" s="25">
        <v>5</v>
      </c>
      <c r="F261" s="25">
        <v>9</v>
      </c>
      <c r="G261" s="27">
        <v>20</v>
      </c>
      <c r="H261" s="26"/>
      <c r="I261" s="8">
        <f aca="true" t="shared" si="8" ref="I261:I324">E261+F261+IF(G261&lt;16,0,G261)+H261</f>
        <v>34</v>
      </c>
      <c r="J261" s="26"/>
      <c r="K261" s="8">
        <f aca="true" t="shared" si="9" ref="K261:K324">I261+J261</f>
        <v>34</v>
      </c>
      <c r="L261" s="12">
        <f>IF('[1]spisak na godini'!$I422&lt;22,5,IF('[1]spisak na godini'!$J422&gt;90,10,IF('[1]spisak na godini'!$J422&gt;80,9,IF('[1]spisak na godini'!$J422&gt;70,8,IF('[1]spisak na godini'!$J422&gt;60,7,IF('[1]spisak na godini'!$J422&gt;50,6,5))))))</f>
        <v>5</v>
      </c>
    </row>
    <row r="262" spans="1:12" ht="16.5" customHeight="1">
      <c r="A262" s="28" t="s">
        <v>681</v>
      </c>
      <c r="B262" s="65" t="s">
        <v>682</v>
      </c>
      <c r="C262" s="24" t="s">
        <v>5</v>
      </c>
      <c r="D262" s="24"/>
      <c r="E262" s="25"/>
      <c r="F262" s="25">
        <v>8</v>
      </c>
      <c r="G262" s="27"/>
      <c r="H262" s="26"/>
      <c r="I262" s="8">
        <f t="shared" si="8"/>
        <v>8</v>
      </c>
      <c r="J262" s="26"/>
      <c r="K262" s="8">
        <f t="shared" si="9"/>
        <v>8</v>
      </c>
      <c r="L262" s="12">
        <f>IF('[1]spisak na godini'!$I423&lt;22,5,IF('[1]spisak na godini'!$J423&gt;90,10,IF('[1]spisak na godini'!$J423&gt;80,9,IF('[1]spisak na godini'!$J423&gt;70,8,IF('[1]spisak na godini'!$J423&gt;60,7,IF('[1]spisak na godini'!$J423&gt;50,6,5))))))</f>
        <v>5</v>
      </c>
    </row>
    <row r="263" spans="1:12" ht="16.5" customHeight="1">
      <c r="A263" s="49" t="s">
        <v>1003</v>
      </c>
      <c r="B263" s="66" t="s">
        <v>1004</v>
      </c>
      <c r="C263" s="3" t="s">
        <v>14</v>
      </c>
      <c r="D263" s="3" t="s">
        <v>1157</v>
      </c>
      <c r="E263" s="25">
        <v>5</v>
      </c>
      <c r="F263" s="25">
        <v>1</v>
      </c>
      <c r="G263" s="27"/>
      <c r="H263" s="26"/>
      <c r="I263" s="8">
        <f t="shared" si="8"/>
        <v>6</v>
      </c>
      <c r="J263" s="26"/>
      <c r="K263" s="8">
        <f t="shared" si="9"/>
        <v>6</v>
      </c>
      <c r="L263" s="12">
        <f>IF('ČITAV SPISAK'!$J212&lt;22,5,IF('ČITAV SPISAK'!$K212&gt;90,10,IF('ČITAV SPISAK'!$K212&gt;80,9,IF('ČITAV SPISAK'!$K212&gt;70,8,IF('ČITAV SPISAK'!$K212&gt;60,7,IF('ČITAV SPISAK'!$K212&gt;50,6,5))))))</f>
        <v>5</v>
      </c>
    </row>
    <row r="264" spans="1:12" ht="16.5" customHeight="1">
      <c r="A264" s="22" t="s">
        <v>180</v>
      </c>
      <c r="B264" s="68" t="s">
        <v>181</v>
      </c>
      <c r="C264" s="29" t="s">
        <v>182</v>
      </c>
      <c r="D264" s="29"/>
      <c r="E264" s="32"/>
      <c r="F264" s="32"/>
      <c r="G264" s="32"/>
      <c r="H264" s="32"/>
      <c r="I264" s="43">
        <f t="shared" si="8"/>
        <v>0</v>
      </c>
      <c r="J264" s="32"/>
      <c r="K264" s="43">
        <f t="shared" si="9"/>
        <v>0</v>
      </c>
      <c r="L264" s="15">
        <f>IF('[1]spisak na godini'!$I268&lt;22,5,IF('[1]spisak na godini'!$J268&gt;90,10,IF('[1]spisak na godini'!$J268&gt;80,9,IF('[1]spisak na godini'!$J268&gt;70,8,IF('[1]spisak na godini'!$J268&gt;60,7,IF('[1]spisak na godini'!$J268&gt;50,6,5))))))</f>
        <v>5</v>
      </c>
    </row>
    <row r="265" spans="1:12" ht="16.5" customHeight="1">
      <c r="A265" s="4" t="s">
        <v>273</v>
      </c>
      <c r="B265" s="69" t="s">
        <v>184</v>
      </c>
      <c r="C265" s="30" t="s">
        <v>65</v>
      </c>
      <c r="D265" s="30"/>
      <c r="E265" s="44">
        <v>5</v>
      </c>
      <c r="F265" s="44">
        <v>2</v>
      </c>
      <c r="G265" s="44"/>
      <c r="H265" s="44"/>
      <c r="I265" s="43">
        <f t="shared" si="8"/>
        <v>7</v>
      </c>
      <c r="J265" s="44"/>
      <c r="K265" s="43">
        <f t="shared" si="9"/>
        <v>7</v>
      </c>
      <c r="L265" s="45">
        <f>IF('[1]spisak na godini'!$I271&lt;22,5,IF('[1]spisak na godini'!$J271&gt;90,10,IF('[1]spisak na godini'!$J271&gt;80,9,IF('[1]spisak na godini'!$J271&gt;70,8,IF('[1]spisak na godini'!$J271&gt;60,7,IF('[1]spisak na godini'!$J271&gt;50,6,5))))))</f>
        <v>5</v>
      </c>
    </row>
    <row r="266" spans="1:12" ht="16.5" customHeight="1">
      <c r="A266" s="4" t="s">
        <v>413</v>
      </c>
      <c r="B266" s="69" t="s">
        <v>184</v>
      </c>
      <c r="C266" s="30" t="s">
        <v>96</v>
      </c>
      <c r="D266" s="30"/>
      <c r="E266" s="44">
        <v>5</v>
      </c>
      <c r="F266" s="44">
        <v>4</v>
      </c>
      <c r="G266" s="44">
        <v>0</v>
      </c>
      <c r="H266" s="44"/>
      <c r="I266" s="43">
        <f t="shared" si="8"/>
        <v>9</v>
      </c>
      <c r="J266" s="44"/>
      <c r="K266" s="43">
        <f t="shared" si="9"/>
        <v>9</v>
      </c>
      <c r="L266" s="45">
        <f>IF('[1]spisak na godini'!$I270&lt;22,5,IF('[1]spisak na godini'!$J270&gt;90,10,IF('[1]spisak na godini'!$J270&gt;80,9,IF('[1]spisak na godini'!$J270&gt;70,8,IF('[1]spisak na godini'!$J270&gt;60,7,IF('[1]spisak na godini'!$J270&gt;50,6,5))))))</f>
        <v>5</v>
      </c>
    </row>
    <row r="267" spans="1:12" ht="16.5" customHeight="1">
      <c r="A267" s="27" t="s">
        <v>183</v>
      </c>
      <c r="B267" s="68" t="s">
        <v>184</v>
      </c>
      <c r="C267" s="29" t="s">
        <v>5</v>
      </c>
      <c r="D267" s="29"/>
      <c r="E267" s="32">
        <v>5</v>
      </c>
      <c r="F267" s="32">
        <v>7</v>
      </c>
      <c r="G267" s="32">
        <v>16</v>
      </c>
      <c r="H267" s="32"/>
      <c r="I267" s="43">
        <f t="shared" si="8"/>
        <v>28</v>
      </c>
      <c r="J267" s="32"/>
      <c r="K267" s="43">
        <f t="shared" si="9"/>
        <v>28</v>
      </c>
      <c r="L267" s="19">
        <f>IF('[1]spisak na godini'!$I269&lt;22,5,IF('[1]spisak na godini'!$J269&gt;90,10,IF('[1]spisak na godini'!$J269&gt;80,9,IF('[1]spisak na godini'!$J269&gt;70,8,IF('[1]spisak na godini'!$J269&gt;60,7,IF('[1]spisak na godini'!$J269&gt;50,6,5))))))</f>
        <v>5</v>
      </c>
    </row>
    <row r="268" spans="1:12" ht="16.5" customHeight="1">
      <c r="A268" s="3" t="s">
        <v>1005</v>
      </c>
      <c r="B268" s="66" t="s">
        <v>1006</v>
      </c>
      <c r="C268" s="3" t="s">
        <v>90</v>
      </c>
      <c r="D268" s="3" t="s">
        <v>1227</v>
      </c>
      <c r="E268" s="9">
        <v>5</v>
      </c>
      <c r="F268" s="9">
        <v>2</v>
      </c>
      <c r="G268" s="9">
        <v>0</v>
      </c>
      <c r="H268" s="9"/>
      <c r="I268" s="14">
        <f t="shared" si="8"/>
        <v>7</v>
      </c>
      <c r="J268" s="9"/>
      <c r="K268" s="14">
        <f t="shared" si="9"/>
        <v>7</v>
      </c>
      <c r="L268" s="20">
        <f>IF('ČITAV SPISAK'!$J213&lt;22,5,IF('ČITAV SPISAK'!$K213&gt;90,10,IF('ČITAV SPISAK'!$K213&gt;80,9,IF('ČITAV SPISAK'!$K213&gt;70,8,IF('ČITAV SPISAK'!$K213&gt;60,7,IF('ČITAV SPISAK'!$K213&gt;50,6,5))))))</f>
        <v>5</v>
      </c>
    </row>
    <row r="269" spans="1:12" ht="16.5" customHeight="1">
      <c r="A269" s="3" t="s">
        <v>1007</v>
      </c>
      <c r="B269" s="66" t="s">
        <v>1006</v>
      </c>
      <c r="C269" s="3" t="s">
        <v>445</v>
      </c>
      <c r="D269" s="3"/>
      <c r="E269" s="25"/>
      <c r="F269" s="25"/>
      <c r="G269" s="27">
        <v>19</v>
      </c>
      <c r="H269" s="26"/>
      <c r="I269" s="8">
        <f t="shared" si="8"/>
        <v>19</v>
      </c>
      <c r="J269" s="26"/>
      <c r="K269" s="8">
        <f t="shared" si="9"/>
        <v>19</v>
      </c>
      <c r="L269" s="20">
        <f>IF('ČITAV SPISAK'!$J214&lt;22,5,IF('ČITAV SPISAK'!$K214&gt;90,10,IF('ČITAV SPISAK'!$K214&gt;80,9,IF('ČITAV SPISAK'!$K214&gt;70,8,IF('ČITAV SPISAK'!$K214&gt;60,7,IF('ČITAV SPISAK'!$K214&gt;50,6,5))))))</f>
        <v>5</v>
      </c>
    </row>
    <row r="270" spans="1:12" ht="16.5" customHeight="1">
      <c r="A270" s="2" t="s">
        <v>414</v>
      </c>
      <c r="B270" s="69" t="s">
        <v>415</v>
      </c>
      <c r="C270" s="30" t="s">
        <v>416</v>
      </c>
      <c r="D270" s="30"/>
      <c r="E270" s="44">
        <v>0</v>
      </c>
      <c r="F270" s="44"/>
      <c r="G270" s="44"/>
      <c r="H270" s="44"/>
      <c r="I270" s="43">
        <f t="shared" si="8"/>
        <v>0</v>
      </c>
      <c r="J270" s="44"/>
      <c r="K270" s="43">
        <f t="shared" si="9"/>
        <v>0</v>
      </c>
      <c r="L270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71" spans="1:12" ht="16.5" customHeight="1">
      <c r="A271" s="27" t="s">
        <v>187</v>
      </c>
      <c r="B271" s="68" t="s">
        <v>188</v>
      </c>
      <c r="C271" s="29" t="s">
        <v>189</v>
      </c>
      <c r="D271" s="7"/>
      <c r="E271" s="32"/>
      <c r="F271" s="32"/>
      <c r="G271" s="32"/>
      <c r="H271" s="32"/>
      <c r="I271" s="43">
        <f t="shared" si="8"/>
        <v>0</v>
      </c>
      <c r="J271" s="32"/>
      <c r="K271" s="43">
        <f t="shared" si="9"/>
        <v>0</v>
      </c>
      <c r="L271" s="19">
        <f>IF('[1]spisak na godini'!$I272&lt;22,5,IF('[1]spisak na godini'!$J272&gt;90,10,IF('[1]spisak na godini'!$J272&gt;80,9,IF('[1]spisak na godini'!$J272&gt;70,8,IF('[1]spisak na godini'!$J272&gt;60,7,IF('[1]spisak na godini'!$J272&gt;50,6,5))))))</f>
        <v>5</v>
      </c>
    </row>
    <row r="272" spans="1:12" ht="16.5" customHeight="1">
      <c r="A272" s="23" t="s">
        <v>683</v>
      </c>
      <c r="B272" s="65" t="s">
        <v>186</v>
      </c>
      <c r="C272" s="24" t="s">
        <v>85</v>
      </c>
      <c r="D272" s="24"/>
      <c r="E272" s="25"/>
      <c r="F272" s="25"/>
      <c r="G272" s="27">
        <v>3</v>
      </c>
      <c r="H272" s="26"/>
      <c r="I272" s="8">
        <f t="shared" si="8"/>
        <v>0</v>
      </c>
      <c r="J272" s="26"/>
      <c r="K272" s="8">
        <f t="shared" si="9"/>
        <v>0</v>
      </c>
      <c r="L272" s="20">
        <f>IF('[1]spisak na godini'!$I426&lt;22,5,IF('[1]spisak na godini'!$J426&gt;90,10,IF('[1]spisak na godini'!$J426&gt;80,9,IF('[1]spisak na godini'!$J426&gt;70,8,IF('[1]spisak na godini'!$J426&gt;60,7,IF('[1]spisak na godini'!$J426&gt;50,6,5))))))</f>
        <v>5</v>
      </c>
    </row>
    <row r="273" spans="1:12" ht="16.5" customHeight="1">
      <c r="A273" s="3" t="s">
        <v>1008</v>
      </c>
      <c r="B273" s="66" t="s">
        <v>188</v>
      </c>
      <c r="C273" s="3" t="s">
        <v>1009</v>
      </c>
      <c r="D273" s="3" t="s">
        <v>1231</v>
      </c>
      <c r="E273" s="8">
        <v>5</v>
      </c>
      <c r="F273" s="8">
        <v>1</v>
      </c>
      <c r="G273" s="8"/>
      <c r="H273" s="8"/>
      <c r="I273" s="14">
        <f t="shared" si="8"/>
        <v>6</v>
      </c>
      <c r="J273" s="8"/>
      <c r="K273" s="14">
        <f t="shared" si="9"/>
        <v>6</v>
      </c>
      <c r="L273" s="20">
        <f>IF('ČITAV SPISAK'!$J215&lt;22,5,IF('ČITAV SPISAK'!$K215&gt;90,10,IF('ČITAV SPISAK'!$K215&gt;80,9,IF('ČITAV SPISAK'!$K215&gt;70,8,IF('ČITAV SPISAK'!$K215&gt;60,7,IF('ČITAV SPISAK'!$K215&gt;50,6,5))))))</f>
        <v>5</v>
      </c>
    </row>
    <row r="274" spans="1:12" ht="16.5" customHeight="1">
      <c r="A274" s="27" t="s">
        <v>268</v>
      </c>
      <c r="B274" s="68" t="s">
        <v>186</v>
      </c>
      <c r="C274" s="29" t="s">
        <v>42</v>
      </c>
      <c r="D274" s="29"/>
      <c r="E274" s="32">
        <v>5</v>
      </c>
      <c r="F274" s="32">
        <v>4</v>
      </c>
      <c r="G274" s="32"/>
      <c r="H274" s="32"/>
      <c r="I274" s="43">
        <f t="shared" si="8"/>
        <v>9</v>
      </c>
      <c r="J274" s="32"/>
      <c r="K274" s="43">
        <f t="shared" si="9"/>
        <v>9</v>
      </c>
      <c r="L274" s="19">
        <f>IF('[1]spisak na godini'!$I273&lt;22,5,IF('[1]spisak na godini'!$J273&gt;90,10,IF('[1]spisak na godini'!$J273&gt;80,9,IF('[1]spisak na godini'!$J273&gt;70,8,IF('[1]spisak na godini'!$J273&gt;60,7,IF('[1]spisak na godini'!$J273&gt;50,6,5))))))</f>
        <v>5</v>
      </c>
    </row>
    <row r="275" spans="1:12" ht="16.5" customHeight="1">
      <c r="A275" s="2" t="s">
        <v>417</v>
      </c>
      <c r="B275" s="67" t="s">
        <v>418</v>
      </c>
      <c r="C275" s="2" t="s">
        <v>189</v>
      </c>
      <c r="D275" s="2"/>
      <c r="E275" s="8">
        <v>5</v>
      </c>
      <c r="F275" s="8">
        <v>0</v>
      </c>
      <c r="G275" s="8">
        <v>17</v>
      </c>
      <c r="H275" s="8">
        <v>8</v>
      </c>
      <c r="I275" s="43">
        <f t="shared" si="8"/>
        <v>30</v>
      </c>
      <c r="J275" s="8"/>
      <c r="K275" s="43">
        <f t="shared" si="9"/>
        <v>30</v>
      </c>
      <c r="L275" s="20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76" spans="1:12" ht="16.5" customHeight="1">
      <c r="A276" s="2" t="s">
        <v>544</v>
      </c>
      <c r="B276" s="67" t="s">
        <v>545</v>
      </c>
      <c r="C276" s="2" t="s">
        <v>546</v>
      </c>
      <c r="D276" s="2"/>
      <c r="E276" s="8"/>
      <c r="F276" s="8">
        <v>10</v>
      </c>
      <c r="G276" s="8">
        <v>28</v>
      </c>
      <c r="H276" s="8">
        <v>10</v>
      </c>
      <c r="I276" s="8">
        <f t="shared" si="8"/>
        <v>48</v>
      </c>
      <c r="J276" s="8"/>
      <c r="K276" s="8">
        <f t="shared" si="9"/>
        <v>48</v>
      </c>
      <c r="L276" s="20">
        <f>IF('[1]spisak na godini'!$I274&lt;22,5,IF('[1]spisak na godini'!$J274&gt;90,10,IF('[1]spisak na godini'!$J274&gt;80,9,IF('[1]spisak na godini'!$J274&gt;70,8,IF('[1]spisak na godini'!$J274&gt;60,7,IF('[1]spisak na godini'!$J274&gt;50,6,5))))))</f>
        <v>5</v>
      </c>
    </row>
    <row r="277" spans="1:12" ht="16.5" customHeight="1">
      <c r="A277" s="27" t="s">
        <v>411</v>
      </c>
      <c r="B277" s="68" t="s">
        <v>190</v>
      </c>
      <c r="C277" s="29" t="s">
        <v>49</v>
      </c>
      <c r="D277" s="29"/>
      <c r="E277" s="32"/>
      <c r="F277" s="32"/>
      <c r="G277" s="32"/>
      <c r="H277" s="32"/>
      <c r="I277" s="43">
        <f t="shared" si="8"/>
        <v>0</v>
      </c>
      <c r="J277" s="32"/>
      <c r="K277" s="43">
        <f t="shared" si="9"/>
        <v>0</v>
      </c>
      <c r="L277" s="19">
        <f>IF('[1]spisak na godini'!$I275&lt;22,5,IF('[1]spisak na godini'!$J275&gt;90,10,IF('[1]spisak na godini'!$J275&gt;80,9,IF('[1]spisak na godini'!$J275&gt;70,8,IF('[1]spisak na godini'!$J275&gt;60,7,IF('[1]spisak na godini'!$J275&gt;50,6,5))))))</f>
        <v>5</v>
      </c>
    </row>
    <row r="278" spans="1:12" ht="16.5" customHeight="1">
      <c r="A278" s="3" t="s">
        <v>1016</v>
      </c>
      <c r="B278" s="66" t="s">
        <v>1015</v>
      </c>
      <c r="C278" s="3" t="s">
        <v>284</v>
      </c>
      <c r="D278" s="3" t="s">
        <v>1151</v>
      </c>
      <c r="E278" s="8">
        <v>0</v>
      </c>
      <c r="F278" s="8">
        <v>3</v>
      </c>
      <c r="G278" s="8"/>
      <c r="H278" s="8"/>
      <c r="I278" s="14">
        <f t="shared" si="8"/>
        <v>3</v>
      </c>
      <c r="J278" s="8"/>
      <c r="K278" s="14">
        <f t="shared" si="9"/>
        <v>3</v>
      </c>
      <c r="L278" s="20">
        <f>IF('ČITAV SPISAK'!$J219&lt;22,5,IF('ČITAV SPISAK'!$K219&gt;90,10,IF('ČITAV SPISAK'!$K219&gt;80,9,IF('ČITAV SPISAK'!$K219&gt;70,8,IF('ČITAV SPISAK'!$K219&gt;60,7,IF('ČITAV SPISAK'!$K219&gt;50,6,5))))))</f>
        <v>5</v>
      </c>
    </row>
    <row r="279" spans="1:12" ht="16.5" customHeight="1">
      <c r="A279" s="3" t="s">
        <v>1014</v>
      </c>
      <c r="B279" s="66" t="s">
        <v>1015</v>
      </c>
      <c r="C279" s="3" t="s">
        <v>249</v>
      </c>
      <c r="D279" s="3" t="s">
        <v>1232</v>
      </c>
      <c r="E279" s="8">
        <v>0</v>
      </c>
      <c r="F279" s="8">
        <v>1</v>
      </c>
      <c r="G279" s="8"/>
      <c r="H279" s="8">
        <v>8</v>
      </c>
      <c r="I279" s="14">
        <f t="shared" si="8"/>
        <v>9</v>
      </c>
      <c r="J279" s="8"/>
      <c r="K279" s="14">
        <f t="shared" si="9"/>
        <v>9</v>
      </c>
      <c r="L279" s="20">
        <f>IF('ČITAV SPISAK'!$J218&lt;22,5,IF('ČITAV SPISAK'!$K218&gt;90,10,IF('ČITAV SPISAK'!$K218&gt;80,9,IF('ČITAV SPISAK'!$K218&gt;70,8,IF('ČITAV SPISAK'!$K218&gt;60,7,IF('ČITAV SPISAK'!$K218&gt;50,6,5))))))</f>
        <v>5</v>
      </c>
    </row>
    <row r="280" spans="1:12" ht="16.5" customHeight="1">
      <c r="A280" s="23" t="s">
        <v>684</v>
      </c>
      <c r="B280" s="65" t="s">
        <v>685</v>
      </c>
      <c r="C280" s="24" t="s">
        <v>686</v>
      </c>
      <c r="D280" s="24"/>
      <c r="E280" s="25"/>
      <c r="F280" s="25"/>
      <c r="G280" s="27">
        <v>8</v>
      </c>
      <c r="H280" s="26"/>
      <c r="I280" s="8">
        <f t="shared" si="8"/>
        <v>0</v>
      </c>
      <c r="J280" s="26"/>
      <c r="K280" s="8">
        <f t="shared" si="9"/>
        <v>0</v>
      </c>
      <c r="L280" s="20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81" spans="1:12" ht="16.5" customHeight="1">
      <c r="A281" s="3" t="s">
        <v>1017</v>
      </c>
      <c r="B281" s="66" t="s">
        <v>1018</v>
      </c>
      <c r="C281" s="3" t="s">
        <v>129</v>
      </c>
      <c r="D281" s="3"/>
      <c r="E281" s="25"/>
      <c r="F281" s="25"/>
      <c r="G281" s="27"/>
      <c r="H281" s="26"/>
      <c r="I281" s="8">
        <f t="shared" si="8"/>
        <v>0</v>
      </c>
      <c r="J281" s="26"/>
      <c r="K281" s="8">
        <f t="shared" si="9"/>
        <v>0</v>
      </c>
      <c r="L281" s="20">
        <f>IF('ČITAV SPISAK'!$J220&lt;22,5,IF('ČITAV SPISAK'!$K220&gt;90,10,IF('ČITAV SPISAK'!$K220&gt;80,9,IF('ČITAV SPISAK'!$K220&gt;70,8,IF('ČITAV SPISAK'!$K220&gt;60,7,IF('ČITAV SPISAK'!$K220&gt;50,6,5))))))</f>
        <v>5</v>
      </c>
    </row>
    <row r="282" spans="1:12" ht="16.5" customHeight="1">
      <c r="A282" s="2" t="s">
        <v>419</v>
      </c>
      <c r="B282" s="67" t="s">
        <v>420</v>
      </c>
      <c r="C282" s="2" t="s">
        <v>421</v>
      </c>
      <c r="D282" s="2"/>
      <c r="E282" s="8">
        <v>5</v>
      </c>
      <c r="F282" s="8">
        <v>0</v>
      </c>
      <c r="G282" s="8"/>
      <c r="H282" s="8">
        <v>0</v>
      </c>
      <c r="I282" s="43">
        <f t="shared" si="8"/>
        <v>5</v>
      </c>
      <c r="J282" s="8"/>
      <c r="K282" s="43">
        <f t="shared" si="9"/>
        <v>5</v>
      </c>
      <c r="L282" s="20">
        <f>IF('[1]spisak na godini'!$I276&lt;22,5,IF('[1]spisak na godini'!$J276&gt;90,10,IF('[1]spisak na godini'!$J276&gt;80,9,IF('[1]spisak na godini'!$J276&gt;70,8,IF('[1]spisak na godini'!$J276&gt;60,7,IF('[1]spisak na godini'!$J276&gt;50,6,5))))))</f>
        <v>5</v>
      </c>
    </row>
    <row r="283" spans="1:12" ht="16.5" customHeight="1">
      <c r="A283" s="3" t="s">
        <v>1019</v>
      </c>
      <c r="B283" s="66" t="s">
        <v>1020</v>
      </c>
      <c r="C283" s="3" t="s">
        <v>121</v>
      </c>
      <c r="D283" s="3" t="s">
        <v>1131</v>
      </c>
      <c r="E283" s="9">
        <v>0</v>
      </c>
      <c r="F283" s="9"/>
      <c r="G283" s="9">
        <v>5</v>
      </c>
      <c r="H283" s="9"/>
      <c r="I283" s="14">
        <f t="shared" si="8"/>
        <v>0</v>
      </c>
      <c r="J283" s="9"/>
      <c r="K283" s="14">
        <f t="shared" si="9"/>
        <v>0</v>
      </c>
      <c r="L283" s="20">
        <f>IF('ČITAV SPISAK'!$J221&lt;22,5,IF('ČITAV SPISAK'!$K221&gt;90,10,IF('ČITAV SPISAK'!$K221&gt;80,9,IF('ČITAV SPISAK'!$K221&gt;70,8,IF('ČITAV SPISAK'!$K221&gt;60,7,IF('ČITAV SPISAK'!$K221&gt;50,6,5))))))</f>
        <v>5</v>
      </c>
    </row>
    <row r="284" spans="1:12" ht="16.5" customHeight="1">
      <c r="A284" s="2" t="s">
        <v>422</v>
      </c>
      <c r="B284" s="67" t="s">
        <v>423</v>
      </c>
      <c r="C284" s="2" t="s">
        <v>336</v>
      </c>
      <c r="D284" s="2"/>
      <c r="E284" s="8">
        <v>0</v>
      </c>
      <c r="F284" s="8">
        <v>0</v>
      </c>
      <c r="G284" s="8"/>
      <c r="H284" s="8">
        <v>0</v>
      </c>
      <c r="I284" s="43">
        <f t="shared" si="8"/>
        <v>0</v>
      </c>
      <c r="J284" s="8"/>
      <c r="K284" s="43">
        <f t="shared" si="9"/>
        <v>0</v>
      </c>
      <c r="L284" s="20">
        <f>IF('[1]spisak na godini'!$I277&lt;22,5,IF('[1]spisak na godini'!$J277&gt;90,10,IF('[1]spisak na godini'!$J277&gt;80,9,IF('[1]spisak na godini'!$J277&gt;70,8,IF('[1]spisak na godini'!$J277&gt;60,7,IF('[1]spisak na godini'!$J277&gt;50,6,5))))))</f>
        <v>5</v>
      </c>
    </row>
    <row r="285" spans="1:12" ht="16.5" customHeight="1">
      <c r="A285" s="2" t="s">
        <v>424</v>
      </c>
      <c r="B285" s="69" t="s">
        <v>425</v>
      </c>
      <c r="C285" s="30" t="s">
        <v>226</v>
      </c>
      <c r="D285" s="30"/>
      <c r="E285" s="44">
        <v>0</v>
      </c>
      <c r="F285" s="44"/>
      <c r="G285" s="44"/>
      <c r="H285" s="44"/>
      <c r="I285" s="43">
        <f t="shared" si="8"/>
        <v>0</v>
      </c>
      <c r="J285" s="44"/>
      <c r="K285" s="43">
        <f t="shared" si="9"/>
        <v>0</v>
      </c>
      <c r="L285" s="48">
        <f>IF('[1]spisak na godini'!$I279&lt;22,5,IF('[1]spisak na godini'!$J279&gt;90,10,IF('[1]spisak na godini'!$J279&gt;80,9,IF('[1]spisak na godini'!$J279&gt;70,8,IF('[1]spisak na godini'!$J279&gt;60,7,IF('[1]spisak na godini'!$J279&gt;50,6,5))))))</f>
        <v>5</v>
      </c>
    </row>
    <row r="286" spans="1:12" ht="16.5" customHeight="1">
      <c r="A286" s="23" t="s">
        <v>687</v>
      </c>
      <c r="B286" s="65" t="s">
        <v>688</v>
      </c>
      <c r="C286" s="24" t="s">
        <v>568</v>
      </c>
      <c r="D286" s="24"/>
      <c r="E286" s="25">
        <v>5</v>
      </c>
      <c r="F286" s="25">
        <v>8</v>
      </c>
      <c r="G286" s="27">
        <v>16</v>
      </c>
      <c r="H286" s="26"/>
      <c r="I286" s="8">
        <f t="shared" si="8"/>
        <v>29</v>
      </c>
      <c r="J286" s="26"/>
      <c r="K286" s="8">
        <f t="shared" si="9"/>
        <v>29</v>
      </c>
      <c r="L286" s="20">
        <f>IF('[1]spisak na godini'!$I428&lt;22,5,IF('[1]spisak na godini'!$J428&gt;90,10,IF('[1]spisak na godini'!$J428&gt;80,9,IF('[1]spisak na godini'!$J428&gt;70,8,IF('[1]spisak na godini'!$J428&gt;60,7,IF('[1]spisak na godini'!$J428&gt;50,6,5))))))</f>
        <v>5</v>
      </c>
    </row>
    <row r="287" spans="1:12" ht="16.5" customHeight="1">
      <c r="A287" s="3" t="s">
        <v>1023</v>
      </c>
      <c r="B287" s="66" t="s">
        <v>696</v>
      </c>
      <c r="C287" s="3" t="s">
        <v>1024</v>
      </c>
      <c r="D287" s="3" t="s">
        <v>1198</v>
      </c>
      <c r="E287" s="25">
        <v>5</v>
      </c>
      <c r="F287" s="25">
        <v>1</v>
      </c>
      <c r="G287" s="27"/>
      <c r="H287" s="26"/>
      <c r="I287" s="8">
        <f t="shared" si="8"/>
        <v>6</v>
      </c>
      <c r="J287" s="26"/>
      <c r="K287" s="8">
        <f t="shared" si="9"/>
        <v>6</v>
      </c>
      <c r="L287" s="20">
        <f>IF('ČITAV SPISAK'!$J223&lt;22,5,IF('ČITAV SPISAK'!$K223&gt;90,10,IF('ČITAV SPISAK'!$K223&gt;80,9,IF('ČITAV SPISAK'!$K223&gt;70,8,IF('ČITAV SPISAK'!$K223&gt;60,7,IF('ČITAV SPISAK'!$K223&gt;50,6,5))))))</f>
        <v>5</v>
      </c>
    </row>
    <row r="288" spans="1:12" ht="16.5" customHeight="1">
      <c r="A288" s="23" t="s">
        <v>695</v>
      </c>
      <c r="B288" s="65" t="s">
        <v>696</v>
      </c>
      <c r="C288" s="24" t="s">
        <v>697</v>
      </c>
      <c r="D288" s="24"/>
      <c r="E288" s="25">
        <v>5</v>
      </c>
      <c r="F288" s="25">
        <v>12</v>
      </c>
      <c r="G288" s="27">
        <v>23</v>
      </c>
      <c r="H288" s="26"/>
      <c r="I288" s="8">
        <f t="shared" si="8"/>
        <v>40</v>
      </c>
      <c r="J288" s="26"/>
      <c r="K288" s="8">
        <f t="shared" si="9"/>
        <v>40</v>
      </c>
      <c r="L288" s="20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89" spans="1:12" ht="16.5" customHeight="1">
      <c r="A289" s="23" t="s">
        <v>689</v>
      </c>
      <c r="B289" s="65" t="s">
        <v>690</v>
      </c>
      <c r="C289" s="24" t="s">
        <v>19</v>
      </c>
      <c r="D289" s="24"/>
      <c r="E289" s="25"/>
      <c r="F289" s="25"/>
      <c r="G289" s="27"/>
      <c r="H289" s="26"/>
      <c r="I289" s="8">
        <f t="shared" si="8"/>
        <v>0</v>
      </c>
      <c r="J289" s="26"/>
      <c r="K289" s="8">
        <f t="shared" si="9"/>
        <v>0</v>
      </c>
      <c r="L289" s="20">
        <f>IF('[1]spisak na godini'!$I429&lt;22,5,IF('[1]spisak na godini'!$J429&gt;90,10,IF('[1]spisak na godini'!$J429&gt;80,9,IF('[1]spisak na godini'!$J429&gt;70,8,IF('[1]spisak na godini'!$J429&gt;60,7,IF('[1]spisak na godini'!$J429&gt;50,6,5))))))</f>
        <v>5</v>
      </c>
    </row>
    <row r="290" spans="1:12" ht="16.5" customHeight="1">
      <c r="A290" s="27" t="s">
        <v>191</v>
      </c>
      <c r="B290" s="68" t="s">
        <v>192</v>
      </c>
      <c r="C290" s="29" t="s">
        <v>193</v>
      </c>
      <c r="D290" s="29"/>
      <c r="E290" s="32"/>
      <c r="F290" s="32"/>
      <c r="G290" s="32"/>
      <c r="H290" s="32"/>
      <c r="I290" s="43">
        <f t="shared" si="8"/>
        <v>0</v>
      </c>
      <c r="J290" s="32"/>
      <c r="K290" s="43">
        <f t="shared" si="9"/>
        <v>0</v>
      </c>
      <c r="L290" s="19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91" spans="1:12" ht="16.5" customHeight="1">
      <c r="A291" s="3" t="s">
        <v>1025</v>
      </c>
      <c r="B291" s="66" t="s">
        <v>1027</v>
      </c>
      <c r="C291" s="3" t="s">
        <v>1026</v>
      </c>
      <c r="D291" s="3"/>
      <c r="E291" s="9"/>
      <c r="F291" s="9"/>
      <c r="G291" s="9"/>
      <c r="H291" s="9"/>
      <c r="I291" s="14">
        <f t="shared" si="8"/>
        <v>0</v>
      </c>
      <c r="J291" s="9"/>
      <c r="K291" s="14">
        <f t="shared" si="9"/>
        <v>0</v>
      </c>
      <c r="L291" s="20">
        <f>IF('ČITAV SPISAK'!$J224&lt;22,5,IF('ČITAV SPISAK'!$K224&gt;90,10,IF('ČITAV SPISAK'!$K224&gt;80,9,IF('ČITAV SPISAK'!$K224&gt;70,8,IF('ČITAV SPISAK'!$K224&gt;60,7,IF('ČITAV SPISAK'!$K224&gt;50,6,5))))))</f>
        <v>5</v>
      </c>
    </row>
    <row r="292" spans="1:12" ht="16.5" customHeight="1">
      <c r="A292" s="3" t="s">
        <v>1028</v>
      </c>
      <c r="B292" s="66" t="s">
        <v>1029</v>
      </c>
      <c r="C292" s="3" t="s">
        <v>526</v>
      </c>
      <c r="D292" s="3" t="s">
        <v>1158</v>
      </c>
      <c r="E292" s="25">
        <v>0</v>
      </c>
      <c r="F292" s="25"/>
      <c r="G292" s="27">
        <v>1</v>
      </c>
      <c r="H292" s="26"/>
      <c r="I292" s="8">
        <f t="shared" si="8"/>
        <v>0</v>
      </c>
      <c r="J292" s="26"/>
      <c r="K292" s="8">
        <f t="shared" si="9"/>
        <v>0</v>
      </c>
      <c r="L292" s="20">
        <f>IF('ČITAV SPISAK'!$J225&lt;22,5,IF('ČITAV SPISAK'!$K225&gt;90,10,IF('ČITAV SPISAK'!$K225&gt;80,9,IF('ČITAV SPISAK'!$K225&gt;70,8,IF('ČITAV SPISAK'!$K225&gt;60,7,IF('ČITAV SPISAK'!$K225&gt;50,6,5))))))</f>
        <v>5</v>
      </c>
    </row>
    <row r="293" spans="1:12" ht="16.5" customHeight="1">
      <c r="A293" s="2" t="s">
        <v>426</v>
      </c>
      <c r="B293" s="69" t="s">
        <v>427</v>
      </c>
      <c r="C293" s="30" t="s">
        <v>87</v>
      </c>
      <c r="D293" s="30"/>
      <c r="E293" s="44">
        <v>1</v>
      </c>
      <c r="F293" s="44"/>
      <c r="G293" s="44"/>
      <c r="H293" s="44">
        <v>0</v>
      </c>
      <c r="I293" s="43">
        <f t="shared" si="8"/>
        <v>1</v>
      </c>
      <c r="J293" s="44"/>
      <c r="K293" s="43">
        <f t="shared" si="9"/>
        <v>1</v>
      </c>
      <c r="L293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94" spans="1:12" ht="16.5" customHeight="1">
      <c r="A294" s="2" t="s">
        <v>194</v>
      </c>
      <c r="B294" s="69" t="s">
        <v>195</v>
      </c>
      <c r="C294" s="30" t="s">
        <v>196</v>
      </c>
      <c r="D294" s="30"/>
      <c r="E294" s="44">
        <v>5</v>
      </c>
      <c r="F294" s="44">
        <v>2</v>
      </c>
      <c r="G294" s="44">
        <v>18</v>
      </c>
      <c r="H294" s="44">
        <v>9</v>
      </c>
      <c r="I294" s="43">
        <f t="shared" si="8"/>
        <v>34</v>
      </c>
      <c r="J294" s="44"/>
      <c r="K294" s="43">
        <f t="shared" si="9"/>
        <v>34</v>
      </c>
      <c r="L294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95" spans="1:12" ht="16.5" customHeight="1">
      <c r="A295" s="2" t="s">
        <v>428</v>
      </c>
      <c r="B295" s="69" t="s">
        <v>197</v>
      </c>
      <c r="C295" s="30" t="s">
        <v>429</v>
      </c>
      <c r="D295" s="30"/>
      <c r="E295" s="44">
        <v>1</v>
      </c>
      <c r="F295" s="44"/>
      <c r="G295" s="44"/>
      <c r="H295" s="44"/>
      <c r="I295" s="43">
        <f t="shared" si="8"/>
        <v>1</v>
      </c>
      <c r="J295" s="44"/>
      <c r="K295" s="43">
        <f t="shared" si="9"/>
        <v>1</v>
      </c>
      <c r="L295" s="48">
        <f>IF('[1]spisak na godini'!$I280&lt;22,5,IF('[1]spisak na godini'!$J280&gt;90,10,IF('[1]spisak na godini'!$J280&gt;80,9,IF('[1]spisak na godini'!$J280&gt;70,8,IF('[1]spisak na godini'!$J280&gt;60,7,IF('[1]spisak na godini'!$J280&gt;50,6,5))))))</f>
        <v>5</v>
      </c>
    </row>
    <row r="296" spans="1:12" ht="16.5" customHeight="1">
      <c r="A296" s="27" t="s">
        <v>198</v>
      </c>
      <c r="B296" s="68" t="s">
        <v>199</v>
      </c>
      <c r="C296" s="29" t="s">
        <v>200</v>
      </c>
      <c r="D296" s="29"/>
      <c r="E296" s="32">
        <v>5</v>
      </c>
      <c r="F296" s="32"/>
      <c r="G296" s="32">
        <v>10</v>
      </c>
      <c r="H296" s="32"/>
      <c r="I296" s="43">
        <f t="shared" si="8"/>
        <v>5</v>
      </c>
      <c r="J296" s="32"/>
      <c r="K296" s="43">
        <f t="shared" si="9"/>
        <v>5</v>
      </c>
      <c r="L296" s="19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297" spans="1:12" ht="16.5" customHeight="1">
      <c r="A297" s="3" t="s">
        <v>1034</v>
      </c>
      <c r="B297" s="66" t="s">
        <v>1036</v>
      </c>
      <c r="C297" s="3" t="s">
        <v>1035</v>
      </c>
      <c r="D297" s="3" t="s">
        <v>1132</v>
      </c>
      <c r="E297" s="9">
        <v>0</v>
      </c>
      <c r="F297" s="9"/>
      <c r="G297" s="9"/>
      <c r="H297" s="9"/>
      <c r="I297" s="14">
        <f t="shared" si="8"/>
        <v>0</v>
      </c>
      <c r="J297" s="9"/>
      <c r="K297" s="14">
        <f t="shared" si="9"/>
        <v>0</v>
      </c>
      <c r="L297" s="20">
        <f>IF('ČITAV SPISAK'!$J228&lt;22,5,IF('ČITAV SPISAK'!$K228&gt;90,10,IF('ČITAV SPISAK'!$K228&gt;80,9,IF('ČITAV SPISAK'!$K228&gt;70,8,IF('ČITAV SPISAK'!$K228&gt;60,7,IF('ČITAV SPISAK'!$K228&gt;50,6,5))))))</f>
        <v>5</v>
      </c>
    </row>
    <row r="298" spans="1:12" ht="16.5" customHeight="1">
      <c r="A298" s="27" t="s">
        <v>201</v>
      </c>
      <c r="B298" s="68" t="s">
        <v>202</v>
      </c>
      <c r="C298" s="29" t="s">
        <v>203</v>
      </c>
      <c r="D298" s="29"/>
      <c r="E298" s="32"/>
      <c r="F298" s="32"/>
      <c r="G298" s="32"/>
      <c r="H298" s="32"/>
      <c r="I298" s="43">
        <f t="shared" si="8"/>
        <v>0</v>
      </c>
      <c r="J298" s="32"/>
      <c r="K298" s="43">
        <f t="shared" si="9"/>
        <v>0</v>
      </c>
      <c r="L298" s="19">
        <f>IF('[1]spisak na godini'!$I281&lt;22,5,IF('[1]spisak na godini'!$J281&gt;90,10,IF('[1]spisak na godini'!$J281&gt;80,9,IF('[1]spisak na godini'!$J281&gt;70,8,IF('[1]spisak na godini'!$J281&gt;60,7,IF('[1]spisak na godini'!$J281&gt;50,6,5))))))</f>
        <v>5</v>
      </c>
    </row>
    <row r="299" spans="1:12" ht="16.5" customHeight="1">
      <c r="A299" s="2" t="s">
        <v>204</v>
      </c>
      <c r="B299" s="67" t="s">
        <v>205</v>
      </c>
      <c r="C299" s="2" t="s">
        <v>206</v>
      </c>
      <c r="D299" s="2"/>
      <c r="E299" s="8">
        <v>0</v>
      </c>
      <c r="F299" s="8">
        <v>0</v>
      </c>
      <c r="G299" s="8"/>
      <c r="H299" s="8">
        <v>0</v>
      </c>
      <c r="I299" s="43">
        <f t="shared" si="8"/>
        <v>0</v>
      </c>
      <c r="J299" s="8"/>
      <c r="K299" s="43">
        <f t="shared" si="9"/>
        <v>0</v>
      </c>
      <c r="L299" s="20">
        <f>IF('[1]spisak na godini'!$I282&lt;22,5,IF('[1]spisak na godini'!$J282&gt;90,10,IF('[1]spisak na godini'!$J282&gt;80,9,IF('[1]spisak na godini'!$J282&gt;70,8,IF('[1]spisak na godini'!$J282&gt;60,7,IF('[1]spisak na godini'!$J282&gt;50,6,5))))))</f>
        <v>5</v>
      </c>
    </row>
    <row r="300" spans="1:12" ht="16.5" customHeight="1">
      <c r="A300" s="27" t="s">
        <v>207</v>
      </c>
      <c r="B300" s="68" t="s">
        <v>208</v>
      </c>
      <c r="C300" s="29" t="s">
        <v>209</v>
      </c>
      <c r="D300" s="29"/>
      <c r="E300" s="32"/>
      <c r="F300" s="32"/>
      <c r="G300" s="32"/>
      <c r="H300" s="32"/>
      <c r="I300" s="43">
        <f t="shared" si="8"/>
        <v>0</v>
      </c>
      <c r="J300" s="32"/>
      <c r="K300" s="43">
        <f t="shared" si="9"/>
        <v>0</v>
      </c>
      <c r="L300" s="19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01" spans="1:12" ht="16.5" customHeight="1">
      <c r="A301" s="23" t="s">
        <v>698</v>
      </c>
      <c r="B301" s="65" t="s">
        <v>699</v>
      </c>
      <c r="C301" s="24" t="s">
        <v>586</v>
      </c>
      <c r="D301" s="24"/>
      <c r="E301" s="25">
        <v>5</v>
      </c>
      <c r="F301" s="25">
        <v>2</v>
      </c>
      <c r="G301" s="27"/>
      <c r="H301" s="26"/>
      <c r="I301" s="8">
        <f t="shared" si="8"/>
        <v>7</v>
      </c>
      <c r="J301" s="26"/>
      <c r="K301" s="8">
        <f t="shared" si="9"/>
        <v>7</v>
      </c>
      <c r="L301" s="20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02" spans="1:12" ht="16.5" customHeight="1">
      <c r="A302" s="27" t="s">
        <v>210</v>
      </c>
      <c r="B302" s="68" t="s">
        <v>211</v>
      </c>
      <c r="C302" s="29" t="s">
        <v>170</v>
      </c>
      <c r="D302" s="29"/>
      <c r="E302" s="32"/>
      <c r="F302" s="32"/>
      <c r="G302" s="32"/>
      <c r="H302" s="32"/>
      <c r="I302" s="43">
        <f t="shared" si="8"/>
        <v>0</v>
      </c>
      <c r="J302" s="32"/>
      <c r="K302" s="43">
        <f t="shared" si="9"/>
        <v>0</v>
      </c>
      <c r="L302" s="19">
        <f>IF('[1]spisak na godini'!$I283&lt;22,5,IF('[1]spisak na godini'!$J283&gt;90,10,IF('[1]spisak na godini'!$J283&gt;80,9,IF('[1]spisak na godini'!$J283&gt;70,8,IF('[1]spisak na godini'!$J283&gt;60,7,IF('[1]spisak na godini'!$J283&gt;50,6,5))))))</f>
        <v>5</v>
      </c>
    </row>
    <row r="303" spans="1:12" ht="16.5" customHeight="1">
      <c r="A303" s="3" t="s">
        <v>1037</v>
      </c>
      <c r="B303" s="66" t="s">
        <v>1039</v>
      </c>
      <c r="C303" s="3" t="s">
        <v>1038</v>
      </c>
      <c r="D303" s="3" t="s">
        <v>1131</v>
      </c>
      <c r="E303" s="25">
        <v>0</v>
      </c>
      <c r="F303" s="25"/>
      <c r="G303" s="27"/>
      <c r="H303" s="25"/>
      <c r="I303" s="8">
        <f t="shared" si="8"/>
        <v>0</v>
      </c>
      <c r="J303" s="25"/>
      <c r="K303" s="8">
        <f t="shared" si="9"/>
        <v>0</v>
      </c>
      <c r="L303" s="20">
        <f>IF('ČITAV SPISAK'!$J229&lt;22,5,IF('ČITAV SPISAK'!$K229&gt;90,10,IF('ČITAV SPISAK'!$K229&gt;80,9,IF('ČITAV SPISAK'!$K229&gt;70,8,IF('ČITAV SPISAK'!$K229&gt;60,7,IF('ČITAV SPISAK'!$K229&gt;50,6,5))))))</f>
        <v>5</v>
      </c>
    </row>
    <row r="304" spans="1:12" ht="16.5" customHeight="1">
      <c r="A304" s="3" t="s">
        <v>1040</v>
      </c>
      <c r="B304" s="66" t="s">
        <v>1042</v>
      </c>
      <c r="C304" s="3" t="s">
        <v>1041</v>
      </c>
      <c r="D304" s="3"/>
      <c r="E304" s="32"/>
      <c r="F304" s="32"/>
      <c r="G304" s="32"/>
      <c r="H304" s="32"/>
      <c r="I304" s="14">
        <f t="shared" si="8"/>
        <v>0</v>
      </c>
      <c r="J304" s="32"/>
      <c r="K304" s="14">
        <f t="shared" si="9"/>
        <v>0</v>
      </c>
      <c r="L304" s="20">
        <f>IF('ČITAV SPISAK'!$J230&lt;22,5,IF('ČITAV SPISAK'!$K230&gt;90,10,IF('ČITAV SPISAK'!$K230&gt;80,9,IF('ČITAV SPISAK'!$K230&gt;70,8,IF('ČITAV SPISAK'!$K230&gt;60,7,IF('ČITAV SPISAK'!$K230&gt;50,6,5))))))</f>
        <v>5</v>
      </c>
    </row>
    <row r="305" spans="1:12" ht="16.5" customHeight="1">
      <c r="A305" s="23" t="s">
        <v>700</v>
      </c>
      <c r="B305" s="65" t="s">
        <v>701</v>
      </c>
      <c r="C305" s="24" t="s">
        <v>578</v>
      </c>
      <c r="D305" s="24" t="s">
        <v>1131</v>
      </c>
      <c r="E305" s="25">
        <v>0</v>
      </c>
      <c r="F305" s="25"/>
      <c r="G305" s="27">
        <v>0</v>
      </c>
      <c r="H305" s="26"/>
      <c r="I305" s="8">
        <f t="shared" si="8"/>
        <v>0</v>
      </c>
      <c r="J305" s="26"/>
      <c r="K305" s="8">
        <f t="shared" si="9"/>
        <v>0</v>
      </c>
      <c r="L305" s="20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06" spans="1:12" ht="16.5" customHeight="1">
      <c r="A306" s="3" t="s">
        <v>1043</v>
      </c>
      <c r="B306" s="66" t="s">
        <v>1044</v>
      </c>
      <c r="C306" s="3" t="s">
        <v>231</v>
      </c>
      <c r="D306" s="3" t="s">
        <v>1207</v>
      </c>
      <c r="E306" s="8">
        <v>5</v>
      </c>
      <c r="F306" s="8">
        <v>10</v>
      </c>
      <c r="G306" s="8">
        <v>20</v>
      </c>
      <c r="H306" s="8">
        <v>10</v>
      </c>
      <c r="I306" s="14">
        <f t="shared" si="8"/>
        <v>45</v>
      </c>
      <c r="J306" s="8"/>
      <c r="K306" s="14">
        <f t="shared" si="9"/>
        <v>45</v>
      </c>
      <c r="L306" s="20">
        <f>IF('ČITAV SPISAK'!$J231&lt;22,5,IF('ČITAV SPISAK'!$K231&gt;90,10,IF('ČITAV SPISAK'!$K231&gt;80,9,IF('ČITAV SPISAK'!$K231&gt;70,8,IF('ČITAV SPISAK'!$K231&gt;60,7,IF('ČITAV SPISAK'!$K231&gt;50,6,5))))))</f>
        <v>5</v>
      </c>
    </row>
    <row r="307" spans="1:12" ht="16.5" customHeight="1">
      <c r="A307" s="2" t="s">
        <v>212</v>
      </c>
      <c r="B307" s="69" t="s">
        <v>213</v>
      </c>
      <c r="C307" s="30" t="s">
        <v>214</v>
      </c>
      <c r="D307" s="30"/>
      <c r="E307" s="44">
        <v>3</v>
      </c>
      <c r="F307" s="44">
        <v>2</v>
      </c>
      <c r="G307" s="44"/>
      <c r="H307" s="44"/>
      <c r="I307" s="43">
        <f t="shared" si="8"/>
        <v>5</v>
      </c>
      <c r="J307" s="44"/>
      <c r="K307" s="43">
        <f t="shared" si="9"/>
        <v>5</v>
      </c>
      <c r="L307" s="48">
        <f>IF('[1]spisak na godini'!$I284&lt;22,5,IF('[1]spisak na godini'!$J284&gt;90,10,IF('[1]spisak na godini'!$J284&gt;80,9,IF('[1]spisak na godini'!$J284&gt;70,8,IF('[1]spisak na godini'!$J284&gt;60,7,IF('[1]spisak na godini'!$J284&gt;50,6,5))))))</f>
        <v>5</v>
      </c>
    </row>
    <row r="308" spans="1:12" ht="16.5" customHeight="1">
      <c r="A308" s="2" t="s">
        <v>541</v>
      </c>
      <c r="B308" s="71" t="s">
        <v>542</v>
      </c>
      <c r="C308" s="31" t="s">
        <v>543</v>
      </c>
      <c r="D308" s="31"/>
      <c r="E308" s="44"/>
      <c r="F308" s="44"/>
      <c r="G308" s="44">
        <v>13</v>
      </c>
      <c r="H308" s="44"/>
      <c r="I308" s="43">
        <f t="shared" si="8"/>
        <v>0</v>
      </c>
      <c r="J308" s="44"/>
      <c r="K308" s="43"/>
      <c r="L308" s="48">
        <f>IF('[1]spisak na godini'!$I285&lt;22,5,IF('[1]spisak na godini'!$J285&gt;90,10,IF('[1]spisak na godini'!$J285&gt;80,9,IF('[1]spisak na godini'!$J285&gt;70,8,IF('[1]spisak na godini'!$J285&gt;60,7,IF('[1]spisak na godini'!$J285&gt;50,6,5))))))</f>
        <v>5</v>
      </c>
    </row>
    <row r="309" spans="1:12" ht="16.5" customHeight="1">
      <c r="A309" s="3" t="s">
        <v>1050</v>
      </c>
      <c r="B309" s="66" t="s">
        <v>1051</v>
      </c>
      <c r="C309" s="3" t="s">
        <v>861</v>
      </c>
      <c r="D309" s="3" t="s">
        <v>1152</v>
      </c>
      <c r="E309" s="32">
        <v>0</v>
      </c>
      <c r="F309" s="32"/>
      <c r="G309" s="32"/>
      <c r="H309" s="32"/>
      <c r="I309" s="14">
        <f t="shared" si="8"/>
        <v>0</v>
      </c>
      <c r="J309" s="32"/>
      <c r="K309" s="14">
        <f aca="true" t="shared" si="10" ref="K309:K340">I309+J309</f>
        <v>0</v>
      </c>
      <c r="L309" s="20">
        <f>IF('ČITAV SPISAK'!$J234&lt;22,5,IF('ČITAV SPISAK'!$K234&gt;90,10,IF('ČITAV SPISAK'!$K234&gt;80,9,IF('ČITAV SPISAK'!$K234&gt;70,8,IF('ČITAV SPISAK'!$K234&gt;60,7,IF('ČITAV SPISAK'!$K234&gt;50,6,5))))))</f>
        <v>5</v>
      </c>
    </row>
    <row r="310" spans="1:12" ht="16.5" customHeight="1">
      <c r="A310" s="23" t="s">
        <v>702</v>
      </c>
      <c r="B310" s="65" t="s">
        <v>703</v>
      </c>
      <c r="C310" s="24" t="s">
        <v>608</v>
      </c>
      <c r="D310" s="24"/>
      <c r="E310" s="25"/>
      <c r="F310" s="25"/>
      <c r="G310" s="27"/>
      <c r="H310" s="26"/>
      <c r="I310" s="8">
        <f t="shared" si="8"/>
        <v>0</v>
      </c>
      <c r="J310" s="26"/>
      <c r="K310" s="8">
        <f t="shared" si="10"/>
        <v>0</v>
      </c>
      <c r="L310" s="20">
        <f>IF('[1]spisak na godini'!$I435&lt;22,5,IF('[1]spisak na godini'!$J435&gt;90,10,IF('[1]spisak na godini'!$J435&gt;80,9,IF('[1]spisak na godini'!$J435&gt;70,8,IF('[1]spisak na godini'!$J435&gt;60,7,IF('[1]spisak na godini'!$J435&gt;50,6,5))))))</f>
        <v>5</v>
      </c>
    </row>
    <row r="311" spans="1:12" ht="16.5" customHeight="1">
      <c r="A311" s="27" t="s">
        <v>272</v>
      </c>
      <c r="B311" s="68" t="s">
        <v>271</v>
      </c>
      <c r="C311" s="29" t="s">
        <v>72</v>
      </c>
      <c r="D311" s="29"/>
      <c r="E311" s="32">
        <v>5</v>
      </c>
      <c r="F311" s="32">
        <v>2</v>
      </c>
      <c r="G311" s="32">
        <v>19</v>
      </c>
      <c r="H311" s="32">
        <v>7</v>
      </c>
      <c r="I311" s="43">
        <f t="shared" si="8"/>
        <v>33</v>
      </c>
      <c r="J311" s="32"/>
      <c r="K311" s="43">
        <f t="shared" si="10"/>
        <v>33</v>
      </c>
      <c r="L311" s="19">
        <f>IF('[1]spisak na godini'!$I286&lt;22,5,IF('[1]spisak na godini'!$J286&gt;90,10,IF('[1]spisak na godini'!$J286&gt;80,9,IF('[1]spisak na godini'!$J286&gt;70,8,IF('[1]spisak na godini'!$J286&gt;60,7,IF('[1]spisak na godini'!$J286&gt;50,6,5))))))</f>
        <v>5</v>
      </c>
    </row>
    <row r="312" spans="1:12" ht="16.5" customHeight="1">
      <c r="A312" s="23" t="s">
        <v>704</v>
      </c>
      <c r="B312" s="65" t="s">
        <v>705</v>
      </c>
      <c r="C312" s="24" t="s">
        <v>706</v>
      </c>
      <c r="D312" s="24"/>
      <c r="E312" s="25"/>
      <c r="F312" s="25"/>
      <c r="G312" s="27"/>
      <c r="H312" s="26"/>
      <c r="I312" s="8">
        <f t="shared" si="8"/>
        <v>0</v>
      </c>
      <c r="J312" s="26"/>
      <c r="K312" s="8">
        <f t="shared" si="10"/>
        <v>0</v>
      </c>
      <c r="L312" s="20">
        <f>IF('[1]spisak na godini'!$I436&lt;22,5,IF('[1]spisak na godini'!$J436&gt;90,10,IF('[1]spisak na godini'!$J436&gt;80,9,IF('[1]spisak na godini'!$J436&gt;70,8,IF('[1]spisak na godini'!$J436&gt;60,7,IF('[1]spisak na godini'!$J436&gt;50,6,5))))))</f>
        <v>5</v>
      </c>
    </row>
    <row r="313" spans="1:12" ht="16.5" customHeight="1">
      <c r="A313" s="2" t="s">
        <v>531</v>
      </c>
      <c r="B313" s="67" t="s">
        <v>529</v>
      </c>
      <c r="C313" s="2" t="s">
        <v>530</v>
      </c>
      <c r="D313" s="2"/>
      <c r="E313" s="8">
        <v>5</v>
      </c>
      <c r="F313" s="32"/>
      <c r="G313" s="32"/>
      <c r="H313" s="32"/>
      <c r="I313" s="43">
        <f t="shared" si="8"/>
        <v>5</v>
      </c>
      <c r="J313" s="32"/>
      <c r="K313" s="43">
        <f t="shared" si="10"/>
        <v>5</v>
      </c>
      <c r="L313" s="19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14" spans="1:12" ht="16.5" customHeight="1">
      <c r="A314" s="27" t="s">
        <v>215</v>
      </c>
      <c r="B314" s="68" t="s">
        <v>216</v>
      </c>
      <c r="C314" s="29" t="s">
        <v>14</v>
      </c>
      <c r="D314" s="29"/>
      <c r="E314" s="32">
        <v>5</v>
      </c>
      <c r="F314" s="32"/>
      <c r="G314" s="32"/>
      <c r="H314" s="32"/>
      <c r="I314" s="43">
        <f t="shared" si="8"/>
        <v>5</v>
      </c>
      <c r="J314" s="32"/>
      <c r="K314" s="43">
        <f t="shared" si="10"/>
        <v>5</v>
      </c>
      <c r="L314" s="19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15" spans="1:12" ht="16.5" customHeight="1">
      <c r="A315" s="3" t="s">
        <v>1048</v>
      </c>
      <c r="B315" s="66" t="s">
        <v>1049</v>
      </c>
      <c r="C315" s="3" t="s">
        <v>5</v>
      </c>
      <c r="D315" s="3" t="s">
        <v>1158</v>
      </c>
      <c r="E315" s="9">
        <v>0</v>
      </c>
      <c r="F315" s="9"/>
      <c r="G315" s="9"/>
      <c r="H315" s="9"/>
      <c r="I315" s="14">
        <f t="shared" si="8"/>
        <v>0</v>
      </c>
      <c r="J315" s="9"/>
      <c r="K315" s="14">
        <f t="shared" si="10"/>
        <v>0</v>
      </c>
      <c r="L315" s="20">
        <f>IF('ČITAV SPISAK'!$J233&lt;22,5,IF('ČITAV SPISAK'!$K233&gt;90,10,IF('ČITAV SPISAK'!$K233&gt;80,9,IF('ČITAV SPISAK'!$K233&gt;70,8,IF('ČITAV SPISAK'!$K233&gt;60,7,IF('ČITAV SPISAK'!$K233&gt;50,6,5))))))</f>
        <v>5</v>
      </c>
    </row>
    <row r="316" spans="1:12" ht="16.5" customHeight="1">
      <c r="A316" s="27" t="s">
        <v>217</v>
      </c>
      <c r="B316" s="68" t="s">
        <v>218</v>
      </c>
      <c r="C316" s="29" t="s">
        <v>19</v>
      </c>
      <c r="D316" s="29"/>
      <c r="E316" s="32">
        <v>5</v>
      </c>
      <c r="F316" s="32"/>
      <c r="G316" s="32"/>
      <c r="H316" s="32"/>
      <c r="I316" s="43">
        <f t="shared" si="8"/>
        <v>5</v>
      </c>
      <c r="J316" s="32"/>
      <c r="K316" s="43">
        <f t="shared" si="10"/>
        <v>5</v>
      </c>
      <c r="L316" s="19">
        <f>IF('[1]spisak na godini'!$I287&lt;22,5,IF('[1]spisak na godini'!$J287&gt;90,10,IF('[1]spisak na godini'!$J287&gt;80,9,IF('[1]spisak na godini'!$J287&gt;70,8,IF('[1]spisak na godini'!$J287&gt;60,7,IF('[1]spisak na godini'!$J287&gt;50,6,5))))))</f>
        <v>5</v>
      </c>
    </row>
    <row r="317" spans="1:12" ht="16.5" customHeight="1">
      <c r="A317" s="3" t="s">
        <v>1075</v>
      </c>
      <c r="B317" s="66" t="s">
        <v>1077</v>
      </c>
      <c r="C317" s="3" t="s">
        <v>1076</v>
      </c>
      <c r="D317" s="3" t="s">
        <v>1142</v>
      </c>
      <c r="E317" s="25">
        <v>0</v>
      </c>
      <c r="F317" s="25"/>
      <c r="G317" s="27">
        <v>19</v>
      </c>
      <c r="H317" s="26"/>
      <c r="I317" s="8">
        <f t="shared" si="8"/>
        <v>19</v>
      </c>
      <c r="J317" s="26"/>
      <c r="K317" s="8">
        <f t="shared" si="10"/>
        <v>19</v>
      </c>
      <c r="L317" s="20">
        <f>IF('ČITAV SPISAK'!$I416&lt;22,5,IF('ČITAV SPISAK'!$J416&gt;90,10,IF('ČITAV SPISAK'!$J416&gt;80,9,IF('ČITAV SPISAK'!$J416&gt;70,8,IF('ČITAV SPISAK'!$J416&gt;60,7,IF('ČITAV SPISAK'!$J416&gt;50,6,5))))))</f>
        <v>5</v>
      </c>
    </row>
    <row r="318" spans="1:12" ht="16.5" customHeight="1">
      <c r="A318" s="27" t="s">
        <v>219</v>
      </c>
      <c r="B318" s="68" t="s">
        <v>220</v>
      </c>
      <c r="C318" s="29" t="s">
        <v>19</v>
      </c>
      <c r="D318" s="29"/>
      <c r="E318" s="32"/>
      <c r="F318" s="32"/>
      <c r="G318" s="32">
        <v>5</v>
      </c>
      <c r="H318" s="32"/>
      <c r="I318" s="43">
        <f t="shared" si="8"/>
        <v>0</v>
      </c>
      <c r="J318" s="32"/>
      <c r="K318" s="43">
        <f t="shared" si="10"/>
        <v>0</v>
      </c>
      <c r="L318" s="19">
        <f>IF('[1]spisak na godini'!$I288&lt;22,5,IF('[1]spisak na godini'!$J288&gt;90,10,IF('[1]spisak na godini'!$J288&gt;80,9,IF('[1]spisak na godini'!$J288&gt;70,8,IF('[1]spisak na godini'!$J288&gt;60,7,IF('[1]spisak na godini'!$J288&gt;50,6,5))))))</f>
        <v>5</v>
      </c>
    </row>
    <row r="319" spans="1:12" ht="16.5" customHeight="1">
      <c r="A319" s="27" t="s">
        <v>221</v>
      </c>
      <c r="B319" s="68" t="s">
        <v>220</v>
      </c>
      <c r="C319" s="29" t="s">
        <v>106</v>
      </c>
      <c r="D319" s="29"/>
      <c r="E319" s="32"/>
      <c r="F319" s="32"/>
      <c r="G319" s="32"/>
      <c r="H319" s="32"/>
      <c r="I319" s="43">
        <f t="shared" si="8"/>
        <v>0</v>
      </c>
      <c r="J319" s="32"/>
      <c r="K319" s="43">
        <f t="shared" si="10"/>
        <v>0</v>
      </c>
      <c r="L319" s="19">
        <f>IF('[1]spisak na godini'!$I289&lt;22,5,IF('[1]spisak na godini'!$J289&gt;90,10,IF('[1]spisak na godini'!$J289&gt;80,9,IF('[1]spisak na godini'!$J289&gt;70,8,IF('[1]spisak na godini'!$J289&gt;60,7,IF('[1]spisak na godini'!$J289&gt;50,6,5))))))</f>
        <v>5</v>
      </c>
    </row>
    <row r="320" spans="1:12" ht="16.5" customHeight="1">
      <c r="A320" s="23" t="s">
        <v>707</v>
      </c>
      <c r="B320" s="65" t="s">
        <v>708</v>
      </c>
      <c r="C320" s="24" t="s">
        <v>43</v>
      </c>
      <c r="D320" s="24" t="s">
        <v>1131</v>
      </c>
      <c r="E320" s="25">
        <v>0</v>
      </c>
      <c r="F320" s="25"/>
      <c r="G320" s="27"/>
      <c r="H320" s="26"/>
      <c r="I320" s="8">
        <f t="shared" si="8"/>
        <v>0</v>
      </c>
      <c r="J320" s="26"/>
      <c r="K320" s="8">
        <f t="shared" si="10"/>
        <v>0</v>
      </c>
      <c r="L320" s="20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21" spans="1:12" ht="16.5" customHeight="1">
      <c r="A321" s="2" t="s">
        <v>430</v>
      </c>
      <c r="B321" s="69" t="s">
        <v>431</v>
      </c>
      <c r="C321" s="30" t="s">
        <v>432</v>
      </c>
      <c r="D321" s="30"/>
      <c r="E321" s="44">
        <v>2</v>
      </c>
      <c r="F321" s="44"/>
      <c r="G321" s="44"/>
      <c r="H321" s="44">
        <v>0</v>
      </c>
      <c r="I321" s="43">
        <f t="shared" si="8"/>
        <v>2</v>
      </c>
      <c r="J321" s="44"/>
      <c r="K321" s="43">
        <f t="shared" si="10"/>
        <v>2</v>
      </c>
      <c r="L321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22" spans="1:12" ht="16.5" customHeight="1">
      <c r="A322" s="2" t="s">
        <v>433</v>
      </c>
      <c r="B322" s="69" t="s">
        <v>434</v>
      </c>
      <c r="C322" s="30" t="s">
        <v>14</v>
      </c>
      <c r="D322" s="30"/>
      <c r="E322" s="44">
        <v>0</v>
      </c>
      <c r="F322" s="44"/>
      <c r="G322" s="44"/>
      <c r="H322" s="44"/>
      <c r="I322" s="43">
        <f t="shared" si="8"/>
        <v>0</v>
      </c>
      <c r="J322" s="44"/>
      <c r="K322" s="43">
        <f t="shared" si="10"/>
        <v>0</v>
      </c>
      <c r="L322" s="48">
        <f>IF('[1]spisak na godini'!$I291&lt;22,5,IF('[1]spisak na godini'!$J291&gt;90,10,IF('[1]spisak na godini'!$J291&gt;80,9,IF('[1]spisak na godini'!$J291&gt;70,8,IF('[1]spisak na godini'!$J291&gt;60,7,IF('[1]spisak na godini'!$J291&gt;50,6,5))))))</f>
        <v>5</v>
      </c>
    </row>
    <row r="323" spans="1:12" ht="16.5" customHeight="1">
      <c r="A323" s="23" t="s">
        <v>709</v>
      </c>
      <c r="B323" s="65" t="s">
        <v>710</v>
      </c>
      <c r="C323" s="24" t="s">
        <v>5</v>
      </c>
      <c r="D323" s="24"/>
      <c r="E323" s="25"/>
      <c r="F323" s="25"/>
      <c r="G323" s="27"/>
      <c r="H323" s="26"/>
      <c r="I323" s="8">
        <f t="shared" si="8"/>
        <v>0</v>
      </c>
      <c r="J323" s="26"/>
      <c r="K323" s="8">
        <f t="shared" si="10"/>
        <v>0</v>
      </c>
      <c r="L323" s="20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24" spans="1:12" ht="16.5" customHeight="1">
      <c r="A324" s="2" t="s">
        <v>536</v>
      </c>
      <c r="B324" s="67" t="s">
        <v>534</v>
      </c>
      <c r="C324" s="2" t="s">
        <v>535</v>
      </c>
      <c r="D324" s="2"/>
      <c r="E324" s="8">
        <v>5</v>
      </c>
      <c r="F324" s="32"/>
      <c r="G324" s="32">
        <v>2</v>
      </c>
      <c r="H324" s="32"/>
      <c r="I324" s="43">
        <f t="shared" si="8"/>
        <v>5</v>
      </c>
      <c r="J324" s="32"/>
      <c r="K324" s="43">
        <f t="shared" si="10"/>
        <v>5</v>
      </c>
      <c r="L324" s="19">
        <f>IF('[1]spisak na godini'!$I292&lt;22,5,IF('[1]spisak na godini'!$J292&gt;90,10,IF('[1]spisak na godini'!$J292&gt;80,9,IF('[1]spisak na godini'!$J292&gt;70,8,IF('[1]spisak na godini'!$J292&gt;60,7,IF('[1]spisak na godini'!$J292&gt;50,6,5))))))</f>
        <v>5</v>
      </c>
    </row>
    <row r="325" spans="1:12" ht="16.5" customHeight="1">
      <c r="A325" s="2" t="s">
        <v>435</v>
      </c>
      <c r="B325" s="69" t="s">
        <v>436</v>
      </c>
      <c r="C325" s="30" t="s">
        <v>437</v>
      </c>
      <c r="D325" s="30"/>
      <c r="E325" s="44">
        <v>3</v>
      </c>
      <c r="F325" s="44">
        <v>2</v>
      </c>
      <c r="G325" s="44"/>
      <c r="H325" s="44">
        <v>0</v>
      </c>
      <c r="I325" s="43">
        <f aca="true" t="shared" si="11" ref="I325:I388">E325+F325+IF(G325&lt;16,0,G325)+H325</f>
        <v>5</v>
      </c>
      <c r="J325" s="44"/>
      <c r="K325" s="43">
        <f t="shared" si="10"/>
        <v>5</v>
      </c>
      <c r="L325" s="48">
        <f>IF('[1]spisak na godini'!$I293&lt;22,5,IF('[1]spisak na godini'!$J293&gt;90,10,IF('[1]spisak na godini'!$J293&gt;80,9,IF('[1]spisak na godini'!$J293&gt;70,8,IF('[1]spisak na godini'!$J293&gt;60,7,IF('[1]spisak na godini'!$J293&gt;50,6,5))))))</f>
        <v>5</v>
      </c>
    </row>
    <row r="326" spans="1:12" ht="16.5" customHeight="1">
      <c r="A326" s="3" t="s">
        <v>1054</v>
      </c>
      <c r="B326" s="66" t="s">
        <v>1055</v>
      </c>
      <c r="C326" s="3" t="s">
        <v>14</v>
      </c>
      <c r="D326" s="3" t="s">
        <v>1160</v>
      </c>
      <c r="E326" s="32">
        <v>0</v>
      </c>
      <c r="F326" s="32"/>
      <c r="G326" s="32"/>
      <c r="H326" s="32"/>
      <c r="I326" s="14">
        <f t="shared" si="11"/>
        <v>0</v>
      </c>
      <c r="J326" s="32"/>
      <c r="K326" s="14">
        <f t="shared" si="10"/>
        <v>0</v>
      </c>
      <c r="L326" s="20">
        <f>IF('ČITAV SPISAK'!$I406&lt;22,5,IF('ČITAV SPISAK'!$J406&gt;90,10,IF('ČITAV SPISAK'!$J406&gt;80,9,IF('ČITAV SPISAK'!$J406&gt;70,8,IF('ČITAV SPISAK'!$J406&gt;60,7,IF('ČITAV SPISAK'!$J406&gt;50,6,5))))))</f>
        <v>5</v>
      </c>
    </row>
    <row r="327" spans="1:12" ht="16.5" customHeight="1">
      <c r="A327" s="27" t="s">
        <v>222</v>
      </c>
      <c r="B327" s="68" t="s">
        <v>223</v>
      </c>
      <c r="C327" s="29" t="s">
        <v>173</v>
      </c>
      <c r="D327" s="29"/>
      <c r="E327" s="32"/>
      <c r="F327" s="32"/>
      <c r="G327" s="32"/>
      <c r="H327" s="32"/>
      <c r="I327" s="43">
        <f t="shared" si="11"/>
        <v>0</v>
      </c>
      <c r="J327" s="32"/>
      <c r="K327" s="43">
        <f t="shared" si="10"/>
        <v>0</v>
      </c>
      <c r="L327" s="19">
        <f>IF('[1]spisak na godini'!$I294&lt;22,5,IF('[1]spisak na godini'!$J294&gt;90,10,IF('[1]spisak na godini'!$J294&gt;80,9,IF('[1]spisak na godini'!$J294&gt;70,8,IF('[1]spisak na godini'!$J294&gt;60,7,IF('[1]spisak na godini'!$J294&gt;50,6,5))))))</f>
        <v>5</v>
      </c>
    </row>
    <row r="328" spans="1:12" ht="16.5" customHeight="1">
      <c r="A328" s="2" t="s">
        <v>438</v>
      </c>
      <c r="B328" s="69" t="s">
        <v>223</v>
      </c>
      <c r="C328" s="30" t="s">
        <v>106</v>
      </c>
      <c r="D328" s="30"/>
      <c r="E328" s="44">
        <v>5</v>
      </c>
      <c r="F328" s="44">
        <v>6</v>
      </c>
      <c r="G328" s="44"/>
      <c r="H328" s="44"/>
      <c r="I328" s="43">
        <f t="shared" si="11"/>
        <v>11</v>
      </c>
      <c r="J328" s="44"/>
      <c r="K328" s="43">
        <f t="shared" si="10"/>
        <v>11</v>
      </c>
      <c r="L328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29" spans="1:12" ht="16.5" customHeight="1">
      <c r="A329" s="23" t="s">
        <v>711</v>
      </c>
      <c r="B329" s="65" t="s">
        <v>712</v>
      </c>
      <c r="C329" s="24" t="s">
        <v>171</v>
      </c>
      <c r="D329" s="24"/>
      <c r="E329" s="25"/>
      <c r="F329" s="25"/>
      <c r="G329" s="27"/>
      <c r="H329" s="26"/>
      <c r="I329" s="8">
        <f t="shared" si="11"/>
        <v>0</v>
      </c>
      <c r="J329" s="26"/>
      <c r="K329" s="8">
        <f t="shared" si="10"/>
        <v>0</v>
      </c>
      <c r="L329" s="20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30" spans="1:12" ht="16.5" customHeight="1">
      <c r="A330" s="23" t="s">
        <v>713</v>
      </c>
      <c r="B330" s="65" t="s">
        <v>714</v>
      </c>
      <c r="C330" s="24" t="s">
        <v>550</v>
      </c>
      <c r="D330" s="24" t="s">
        <v>1133</v>
      </c>
      <c r="E330" s="25">
        <v>0</v>
      </c>
      <c r="F330" s="25">
        <v>1</v>
      </c>
      <c r="G330" s="27">
        <v>16</v>
      </c>
      <c r="H330" s="26"/>
      <c r="I330" s="8">
        <f t="shared" si="11"/>
        <v>17</v>
      </c>
      <c r="J330" s="26"/>
      <c r="K330" s="8">
        <f t="shared" si="10"/>
        <v>17</v>
      </c>
      <c r="L330" s="20">
        <f>IF('[1]spisak na godini'!$I440&lt;22,5,IF('[1]spisak na godini'!$J440&gt;90,10,IF('[1]spisak na godini'!$J440&gt;80,9,IF('[1]spisak na godini'!$J440&gt;70,8,IF('[1]spisak na godini'!$J440&gt;60,7,IF('[1]spisak na godini'!$J440&gt;50,6,5))))))</f>
        <v>5</v>
      </c>
    </row>
    <row r="331" spans="1:12" ht="16.5" customHeight="1">
      <c r="A331" s="27" t="s">
        <v>255</v>
      </c>
      <c r="B331" s="68" t="s">
        <v>256</v>
      </c>
      <c r="C331" s="29" t="s">
        <v>257</v>
      </c>
      <c r="D331" s="29"/>
      <c r="E331" s="32">
        <v>5</v>
      </c>
      <c r="F331" s="32">
        <v>4</v>
      </c>
      <c r="G331" s="32">
        <v>0</v>
      </c>
      <c r="H331" s="32"/>
      <c r="I331" s="43">
        <f t="shared" si="11"/>
        <v>9</v>
      </c>
      <c r="J331" s="32"/>
      <c r="K331" s="43">
        <f t="shared" si="10"/>
        <v>9</v>
      </c>
      <c r="L331" s="19">
        <f>IF('[1]spisak na godini'!$I295&lt;22,5,IF('[1]spisak na godini'!$J295&gt;90,10,IF('[1]spisak na godini'!$J295&gt;80,9,IF('[1]spisak na godini'!$J295&gt;70,8,IF('[1]spisak na godini'!$J295&gt;60,7,IF('[1]spisak na godini'!$J295&gt;50,6,5))))))</f>
        <v>5</v>
      </c>
    </row>
    <row r="332" spans="1:12" ht="16.5" customHeight="1">
      <c r="A332" s="3" t="s">
        <v>1056</v>
      </c>
      <c r="B332" s="66" t="s">
        <v>1057</v>
      </c>
      <c r="C332" s="3" t="s">
        <v>294</v>
      </c>
      <c r="D332" s="3" t="s">
        <v>1209</v>
      </c>
      <c r="E332" s="8">
        <v>5</v>
      </c>
      <c r="F332" s="8"/>
      <c r="G332" s="8"/>
      <c r="H332" s="8"/>
      <c r="I332" s="14">
        <f t="shared" si="11"/>
        <v>5</v>
      </c>
      <c r="J332" s="8"/>
      <c r="K332" s="14">
        <f t="shared" si="10"/>
        <v>5</v>
      </c>
      <c r="L332" s="20">
        <f>IF('ČITAV SPISAK'!$I407&lt;22,5,IF('ČITAV SPISAK'!$J407&gt;90,10,IF('ČITAV SPISAK'!$J407&gt;80,9,IF('ČITAV SPISAK'!$J407&gt;70,8,IF('ČITAV SPISAK'!$J407&gt;60,7,IF('ČITAV SPISAK'!$J407&gt;50,6,5))))))</f>
        <v>5</v>
      </c>
    </row>
    <row r="333" spans="1:12" ht="16.5" customHeight="1">
      <c r="A333" s="3" t="s">
        <v>1078</v>
      </c>
      <c r="B333" s="66" t="s">
        <v>1079</v>
      </c>
      <c r="C333" s="3" t="s">
        <v>14</v>
      </c>
      <c r="D333" s="3" t="s">
        <v>1211</v>
      </c>
      <c r="E333" s="8">
        <v>5</v>
      </c>
      <c r="F333" s="8">
        <v>5</v>
      </c>
      <c r="G333" s="8">
        <v>21</v>
      </c>
      <c r="H333" s="8"/>
      <c r="I333" s="14">
        <f t="shared" si="11"/>
        <v>31</v>
      </c>
      <c r="J333" s="8"/>
      <c r="K333" s="14">
        <f t="shared" si="10"/>
        <v>31</v>
      </c>
      <c r="L333" s="20">
        <f>IF('ČITAV SPISAK'!$I417&lt;22,5,IF('ČITAV SPISAK'!$J417&gt;90,10,IF('ČITAV SPISAK'!$J417&gt;80,9,IF('ČITAV SPISAK'!$J417&gt;70,8,IF('ČITAV SPISAK'!$J417&gt;60,7,IF('ČITAV SPISAK'!$J417&gt;50,6,5))))))</f>
        <v>5</v>
      </c>
    </row>
    <row r="334" spans="1:12" ht="16.5" customHeight="1">
      <c r="A334" s="23" t="s">
        <v>715</v>
      </c>
      <c r="B334" s="65" t="s">
        <v>716</v>
      </c>
      <c r="C334" s="24" t="s">
        <v>4</v>
      </c>
      <c r="D334" s="24"/>
      <c r="E334" s="25"/>
      <c r="F334" s="25"/>
      <c r="G334" s="27"/>
      <c r="H334" s="26"/>
      <c r="I334" s="8">
        <f t="shared" si="11"/>
        <v>0</v>
      </c>
      <c r="J334" s="26"/>
      <c r="K334" s="8">
        <f t="shared" si="10"/>
        <v>0</v>
      </c>
      <c r="L334" s="20">
        <f>IF('[1]spisak na godini'!$I441&lt;22,5,IF('[1]spisak na godini'!$J441&gt;90,10,IF('[1]spisak na godini'!$J441&gt;80,9,IF('[1]spisak na godini'!$J441&gt;70,8,IF('[1]spisak na godini'!$J441&gt;60,7,IF('[1]spisak na godini'!$J441&gt;50,6,5))))))</f>
        <v>5</v>
      </c>
    </row>
    <row r="335" spans="1:12" ht="16.5" customHeight="1">
      <c r="A335" s="3" t="s">
        <v>1058</v>
      </c>
      <c r="B335" s="66" t="s">
        <v>1059</v>
      </c>
      <c r="C335" s="3" t="s">
        <v>5</v>
      </c>
      <c r="D335" s="3"/>
      <c r="E335" s="32"/>
      <c r="F335" s="32"/>
      <c r="G335" s="32"/>
      <c r="H335" s="32"/>
      <c r="I335" s="14">
        <f t="shared" si="11"/>
        <v>0</v>
      </c>
      <c r="J335" s="32"/>
      <c r="K335" s="14">
        <f t="shared" si="10"/>
        <v>0</v>
      </c>
      <c r="L335" s="20">
        <f>IF('ČITAV SPISAK'!$I408&lt;22,5,IF('ČITAV SPISAK'!$J408&gt;90,10,IF('ČITAV SPISAK'!$J408&gt;80,9,IF('ČITAV SPISAK'!$J408&gt;70,8,IF('ČITAV SPISAK'!$J408&gt;60,7,IF('ČITAV SPISAK'!$J408&gt;50,6,5))))))</f>
        <v>5</v>
      </c>
    </row>
    <row r="336" spans="1:12" ht="16.5" customHeight="1">
      <c r="A336" s="2" t="s">
        <v>440</v>
      </c>
      <c r="B336" s="69" t="s">
        <v>441</v>
      </c>
      <c r="C336" s="30" t="s">
        <v>442</v>
      </c>
      <c r="D336" s="30"/>
      <c r="E336" s="8">
        <v>5</v>
      </c>
      <c r="F336" s="8">
        <v>2</v>
      </c>
      <c r="G336" s="8"/>
      <c r="H336" s="8">
        <v>3</v>
      </c>
      <c r="I336" s="43">
        <f t="shared" si="11"/>
        <v>10</v>
      </c>
      <c r="J336" s="8"/>
      <c r="K336" s="43">
        <f t="shared" si="10"/>
        <v>10</v>
      </c>
      <c r="L336" s="20">
        <f>IF('[1]spisak na godini'!$I296&lt;22,5,IF('[1]spisak na godini'!$J296&gt;90,10,IF('[1]spisak na godini'!$J296&gt;80,9,IF('[1]spisak na godini'!$J296&gt;70,8,IF('[1]spisak na godini'!$J296&gt;60,7,IF('[1]spisak na godini'!$J296&gt;50,6,5))))))</f>
        <v>5</v>
      </c>
    </row>
    <row r="337" spans="1:12" ht="16.5" customHeight="1">
      <c r="A337" s="2" t="s">
        <v>224</v>
      </c>
      <c r="B337" s="67" t="s">
        <v>225</v>
      </c>
      <c r="C337" s="2" t="s">
        <v>226</v>
      </c>
      <c r="D337" s="2"/>
      <c r="E337" s="8">
        <v>2</v>
      </c>
      <c r="F337" s="8">
        <v>0</v>
      </c>
      <c r="G337" s="8">
        <v>1</v>
      </c>
      <c r="H337" s="8">
        <v>0</v>
      </c>
      <c r="I337" s="43">
        <f t="shared" si="11"/>
        <v>2</v>
      </c>
      <c r="J337" s="8"/>
      <c r="K337" s="43">
        <f t="shared" si="10"/>
        <v>2</v>
      </c>
      <c r="L337" s="20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38" spans="1:12" ht="16.5" customHeight="1">
      <c r="A338" s="3" t="s">
        <v>1060</v>
      </c>
      <c r="B338" s="66" t="s">
        <v>1061</v>
      </c>
      <c r="C338" s="3" t="s">
        <v>209</v>
      </c>
      <c r="D338" s="3" t="s">
        <v>1131</v>
      </c>
      <c r="E338" s="9">
        <v>0</v>
      </c>
      <c r="F338" s="9"/>
      <c r="G338" s="9"/>
      <c r="H338" s="9"/>
      <c r="I338" s="14">
        <f t="shared" si="11"/>
        <v>0</v>
      </c>
      <c r="J338" s="9"/>
      <c r="K338" s="14">
        <f t="shared" si="10"/>
        <v>0</v>
      </c>
      <c r="L338" s="20">
        <f>IF('ČITAV SPISAK'!$I409&lt;22,5,IF('ČITAV SPISAK'!$J409&gt;90,10,IF('ČITAV SPISAK'!$J409&gt;80,9,IF('ČITAV SPISAK'!$J409&gt;70,8,IF('ČITAV SPISAK'!$J409&gt;60,7,IF('ČITAV SPISAK'!$J409&gt;50,6,5))))))</f>
        <v>5</v>
      </c>
    </row>
    <row r="339" spans="1:12" ht="16.5" customHeight="1">
      <c r="A339" s="27" t="s">
        <v>227</v>
      </c>
      <c r="B339" s="68" t="s">
        <v>228</v>
      </c>
      <c r="C339" s="29" t="s">
        <v>177</v>
      </c>
      <c r="D339" s="29"/>
      <c r="E339" s="32">
        <v>5</v>
      </c>
      <c r="F339" s="32">
        <v>5</v>
      </c>
      <c r="G339" s="32"/>
      <c r="H339" s="32"/>
      <c r="I339" s="43">
        <f t="shared" si="11"/>
        <v>10</v>
      </c>
      <c r="J339" s="32"/>
      <c r="K339" s="43">
        <f t="shared" si="10"/>
        <v>10</v>
      </c>
      <c r="L339" s="19">
        <f>IF('[1]spisak na godini'!$I297&lt;22,5,IF('[1]spisak na godini'!$J297&gt;90,10,IF('[1]spisak na godini'!$J297&gt;80,9,IF('[1]spisak na godini'!$J297&gt;70,8,IF('[1]spisak na godini'!$J297&gt;60,7,IF('[1]spisak na godini'!$J297&gt;50,6,5))))))</f>
        <v>5</v>
      </c>
    </row>
    <row r="340" spans="1:12" ht="16.5" customHeight="1">
      <c r="A340" s="23" t="s">
        <v>717</v>
      </c>
      <c r="B340" s="65" t="s">
        <v>718</v>
      </c>
      <c r="C340" s="24" t="s">
        <v>233</v>
      </c>
      <c r="D340" s="24"/>
      <c r="E340" s="25"/>
      <c r="F340" s="25"/>
      <c r="G340" s="27"/>
      <c r="H340" s="26"/>
      <c r="I340" s="8">
        <f t="shared" si="11"/>
        <v>0</v>
      </c>
      <c r="J340" s="26"/>
      <c r="K340" s="8">
        <f t="shared" si="10"/>
        <v>0</v>
      </c>
      <c r="L340" s="20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41" spans="1:12" ht="16.5" customHeight="1">
      <c r="A341" s="27" t="s">
        <v>229</v>
      </c>
      <c r="B341" s="68" t="s">
        <v>230</v>
      </c>
      <c r="C341" s="29" t="s">
        <v>231</v>
      </c>
      <c r="D341" s="29"/>
      <c r="E341" s="32">
        <v>5</v>
      </c>
      <c r="F341" s="32">
        <v>1</v>
      </c>
      <c r="G341" s="32">
        <v>9</v>
      </c>
      <c r="H341" s="32"/>
      <c r="I341" s="43">
        <f t="shared" si="11"/>
        <v>6</v>
      </c>
      <c r="J341" s="32"/>
      <c r="K341" s="43">
        <f aca="true" t="shared" si="12" ref="K341:K372">I341+J341</f>
        <v>6</v>
      </c>
      <c r="L341" s="19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42" spans="1:12" ht="16.5" customHeight="1">
      <c r="A342" s="2" t="s">
        <v>443</v>
      </c>
      <c r="B342" s="69" t="s">
        <v>444</v>
      </c>
      <c r="C342" s="30" t="s">
        <v>445</v>
      </c>
      <c r="D342" s="30"/>
      <c r="E342" s="44">
        <v>0</v>
      </c>
      <c r="F342" s="44"/>
      <c r="G342" s="44"/>
      <c r="H342" s="44"/>
      <c r="I342" s="43">
        <f t="shared" si="11"/>
        <v>0</v>
      </c>
      <c r="J342" s="44"/>
      <c r="K342" s="43">
        <f t="shared" si="12"/>
        <v>0</v>
      </c>
      <c r="L342" s="48">
        <f>IF('[1]spisak na godini'!$I298&lt;22,5,IF('[1]spisak na godini'!$J298&gt;90,10,IF('[1]spisak na godini'!$J298&gt;80,9,IF('[1]spisak na godini'!$J298&gt;70,8,IF('[1]spisak na godini'!$J298&gt;60,7,IF('[1]spisak na godini'!$J298&gt;50,6,5))))))</f>
        <v>5</v>
      </c>
    </row>
    <row r="343" spans="1:12" ht="16.5" customHeight="1">
      <c r="A343" s="3" t="s">
        <v>1062</v>
      </c>
      <c r="B343" s="66" t="s">
        <v>1063</v>
      </c>
      <c r="C343" s="3" t="s">
        <v>284</v>
      </c>
      <c r="D343" s="3" t="s">
        <v>1162</v>
      </c>
      <c r="E343" s="9">
        <v>5</v>
      </c>
      <c r="F343" s="9">
        <v>5</v>
      </c>
      <c r="G343" s="9">
        <v>18</v>
      </c>
      <c r="H343" s="9">
        <v>6</v>
      </c>
      <c r="I343" s="14">
        <f t="shared" si="11"/>
        <v>34</v>
      </c>
      <c r="J343" s="9"/>
      <c r="K343" s="14">
        <f t="shared" si="12"/>
        <v>34</v>
      </c>
      <c r="L343" s="20">
        <f>IF('ČITAV SPISAK'!$I410&lt;22,5,IF('ČITAV SPISAK'!$J410&gt;90,10,IF('ČITAV SPISAK'!$J410&gt;80,9,IF('ČITAV SPISAK'!$J410&gt;70,8,IF('ČITAV SPISAK'!$J410&gt;60,7,IF('ČITAV SPISAK'!$J410&gt;50,6,5))))))</f>
        <v>5</v>
      </c>
    </row>
    <row r="344" spans="1:12" ht="16.5" customHeight="1">
      <c r="A344" s="23" t="s">
        <v>719</v>
      </c>
      <c r="B344" s="65" t="s">
        <v>720</v>
      </c>
      <c r="C344" s="24" t="s">
        <v>147</v>
      </c>
      <c r="D344" s="24"/>
      <c r="E344" s="25"/>
      <c r="F344" s="25"/>
      <c r="G344" s="27"/>
      <c r="H344" s="26"/>
      <c r="I344" s="8">
        <f t="shared" si="11"/>
        <v>0</v>
      </c>
      <c r="J344" s="26"/>
      <c r="K344" s="8">
        <f t="shared" si="12"/>
        <v>0</v>
      </c>
      <c r="L344" s="20">
        <f>IF('[1]spisak na godini'!$I443&lt;22,5,IF('[1]spisak na godini'!$J443&gt;90,10,IF('[1]spisak na godini'!$J443&gt;80,9,IF('[1]spisak na godini'!$J443&gt;70,8,IF('[1]spisak na godini'!$J443&gt;60,7,IF('[1]spisak na godini'!$J443&gt;50,6,5))))))</f>
        <v>5</v>
      </c>
    </row>
    <row r="345" spans="1:12" ht="16.5" customHeight="1">
      <c r="A345" s="3" t="s">
        <v>1064</v>
      </c>
      <c r="B345" s="66" t="s">
        <v>1065</v>
      </c>
      <c r="C345" s="3" t="s">
        <v>139</v>
      </c>
      <c r="D345" s="3" t="s">
        <v>1132</v>
      </c>
      <c r="E345" s="25">
        <v>0</v>
      </c>
      <c r="F345" s="25"/>
      <c r="G345" s="27"/>
      <c r="H345" s="26"/>
      <c r="I345" s="8">
        <f t="shared" si="11"/>
        <v>0</v>
      </c>
      <c r="J345" s="26"/>
      <c r="K345" s="8">
        <f t="shared" si="12"/>
        <v>0</v>
      </c>
      <c r="L345" s="20">
        <f>IF('ČITAV SPISAK'!$I411&lt;22,5,IF('ČITAV SPISAK'!$J411&gt;90,10,IF('ČITAV SPISAK'!$J411&gt;80,9,IF('ČITAV SPISAK'!$J411&gt;70,8,IF('ČITAV SPISAK'!$J411&gt;60,7,IF('ČITAV SPISAK'!$J411&gt;50,6,5))))))</f>
        <v>5</v>
      </c>
    </row>
    <row r="346" spans="1:12" ht="16.5" customHeight="1">
      <c r="A346" s="2" t="s">
        <v>446</v>
      </c>
      <c r="B346" s="69" t="s">
        <v>232</v>
      </c>
      <c r="C346" s="30" t="s">
        <v>447</v>
      </c>
      <c r="D346" s="30"/>
      <c r="E346" s="44">
        <v>3</v>
      </c>
      <c r="F346" s="44"/>
      <c r="G346" s="44"/>
      <c r="H346" s="44"/>
      <c r="I346" s="43">
        <f t="shared" si="11"/>
        <v>3</v>
      </c>
      <c r="J346" s="44"/>
      <c r="K346" s="43">
        <f t="shared" si="12"/>
        <v>3</v>
      </c>
      <c r="L346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47" spans="1:12" ht="16.5" customHeight="1">
      <c r="A347" s="3" t="s">
        <v>1066</v>
      </c>
      <c r="B347" s="66" t="s">
        <v>1068</v>
      </c>
      <c r="C347" s="3" t="s">
        <v>1067</v>
      </c>
      <c r="D347" s="3" t="s">
        <v>1210</v>
      </c>
      <c r="E347" s="25">
        <v>5</v>
      </c>
      <c r="F347" s="25"/>
      <c r="G347" s="27"/>
      <c r="H347" s="26"/>
      <c r="I347" s="8">
        <f t="shared" si="11"/>
        <v>5</v>
      </c>
      <c r="J347" s="26"/>
      <c r="K347" s="8">
        <f t="shared" si="12"/>
        <v>5</v>
      </c>
      <c r="L347" s="20">
        <f>IF('ČITAV SPISAK'!$I412&lt;22,5,IF('ČITAV SPISAK'!$J412&gt;90,10,IF('ČITAV SPISAK'!$J412&gt;80,9,IF('ČITAV SPISAK'!$J412&gt;70,8,IF('ČITAV SPISAK'!$J412&gt;60,7,IF('ČITAV SPISAK'!$J412&gt;50,6,5))))))</f>
        <v>5</v>
      </c>
    </row>
    <row r="348" spans="1:12" ht="16.5" customHeight="1">
      <c r="A348" s="3" t="s">
        <v>1069</v>
      </c>
      <c r="B348" s="66" t="s">
        <v>1070</v>
      </c>
      <c r="C348" s="3" t="s">
        <v>767</v>
      </c>
      <c r="D348" s="3"/>
      <c r="E348" s="9"/>
      <c r="F348" s="9"/>
      <c r="G348" s="9"/>
      <c r="H348" s="9"/>
      <c r="I348" s="14">
        <f t="shared" si="11"/>
        <v>0</v>
      </c>
      <c r="J348" s="9"/>
      <c r="K348" s="14">
        <f t="shared" si="12"/>
        <v>0</v>
      </c>
      <c r="L348" s="20">
        <f>IF('ČITAV SPISAK'!$I413&lt;22,5,IF('ČITAV SPISAK'!$J413&gt;90,10,IF('ČITAV SPISAK'!$J413&gt;80,9,IF('ČITAV SPISAK'!$J413&gt;70,8,IF('ČITAV SPISAK'!$J413&gt;60,7,IF('ČITAV SPISAK'!$J413&gt;50,6,5))))))</f>
        <v>5</v>
      </c>
    </row>
    <row r="349" spans="1:12" ht="16.5" customHeight="1">
      <c r="A349" s="2" t="s">
        <v>450</v>
      </c>
      <c r="B349" s="67" t="s">
        <v>449</v>
      </c>
      <c r="C349" s="2" t="s">
        <v>185</v>
      </c>
      <c r="D349" s="2"/>
      <c r="E349" s="8">
        <v>0</v>
      </c>
      <c r="F349" s="8">
        <v>0</v>
      </c>
      <c r="G349" s="8"/>
      <c r="H349" s="8">
        <v>0</v>
      </c>
      <c r="I349" s="43">
        <f t="shared" si="11"/>
        <v>0</v>
      </c>
      <c r="J349" s="8"/>
      <c r="K349" s="43">
        <f t="shared" si="12"/>
        <v>0</v>
      </c>
      <c r="L349" s="20">
        <f>IF('[1]spisak na godini'!$I299&lt;22,5,IF('[1]spisak na godini'!$J299&gt;90,10,IF('[1]spisak na godini'!$J299&gt;80,9,IF('[1]spisak na godini'!$J299&gt;70,8,IF('[1]spisak na godini'!$J299&gt;60,7,IF('[1]spisak na godini'!$J299&gt;50,6,5))))))</f>
        <v>5</v>
      </c>
    </row>
    <row r="350" spans="1:12" ht="16.5" customHeight="1">
      <c r="A350" s="2" t="s">
        <v>547</v>
      </c>
      <c r="B350" s="67" t="s">
        <v>234</v>
      </c>
      <c r="C350" s="2" t="s">
        <v>87</v>
      </c>
      <c r="D350" s="2"/>
      <c r="E350" s="8"/>
      <c r="F350" s="8"/>
      <c r="G350" s="8">
        <v>19</v>
      </c>
      <c r="H350" s="8">
        <v>9</v>
      </c>
      <c r="I350" s="8">
        <f t="shared" si="11"/>
        <v>28</v>
      </c>
      <c r="J350" s="8"/>
      <c r="K350" s="8">
        <f t="shared" si="12"/>
        <v>28</v>
      </c>
      <c r="L350" s="20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51" spans="1:12" ht="16.5" customHeight="1">
      <c r="A351" s="2" t="s">
        <v>448</v>
      </c>
      <c r="B351" s="69" t="s">
        <v>449</v>
      </c>
      <c r="C351" s="30" t="s">
        <v>139</v>
      </c>
      <c r="D351" s="30"/>
      <c r="E351" s="44">
        <v>5</v>
      </c>
      <c r="F351" s="44"/>
      <c r="G351" s="44">
        <v>17</v>
      </c>
      <c r="H351" s="44">
        <v>8</v>
      </c>
      <c r="I351" s="43">
        <f t="shared" si="11"/>
        <v>30</v>
      </c>
      <c r="J351" s="44"/>
      <c r="K351" s="43">
        <f t="shared" si="12"/>
        <v>30</v>
      </c>
      <c r="L351" s="48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52" spans="1:12" ht="16.5" customHeight="1">
      <c r="A352" s="2" t="s">
        <v>451</v>
      </c>
      <c r="B352" s="69" t="s">
        <v>452</v>
      </c>
      <c r="C352" s="30" t="s">
        <v>74</v>
      </c>
      <c r="D352" s="30"/>
      <c r="E352" s="8">
        <v>3</v>
      </c>
      <c r="F352" s="8"/>
      <c r="G352" s="8"/>
      <c r="H352" s="8"/>
      <c r="I352" s="43">
        <f t="shared" si="11"/>
        <v>3</v>
      </c>
      <c r="J352" s="8"/>
      <c r="K352" s="43">
        <f t="shared" si="12"/>
        <v>3</v>
      </c>
      <c r="L352" s="20">
        <f>IF('[1]spisak na godini'!$I300&lt;22,5,IF('[1]spisak na godini'!$J300&gt;90,10,IF('[1]spisak na godini'!$J300&gt;80,9,IF('[1]spisak na godini'!$J300&gt;70,8,IF('[1]spisak na godini'!$J300&gt;60,7,IF('[1]spisak na godini'!$J300&gt;50,6,5))))))</f>
        <v>5</v>
      </c>
    </row>
    <row r="353" spans="1:12" ht="16.5" customHeight="1">
      <c r="A353" s="2" t="s">
        <v>533</v>
      </c>
      <c r="B353" s="67" t="s">
        <v>532</v>
      </c>
      <c r="C353" s="2" t="s">
        <v>357</v>
      </c>
      <c r="D353" s="2"/>
      <c r="E353" s="8">
        <v>5</v>
      </c>
      <c r="F353" s="32"/>
      <c r="G353" s="32"/>
      <c r="H353" s="32"/>
      <c r="I353" s="43">
        <f t="shared" si="11"/>
        <v>5</v>
      </c>
      <c r="J353" s="32"/>
      <c r="K353" s="43">
        <f t="shared" si="12"/>
        <v>5</v>
      </c>
      <c r="L353" s="19">
        <f>IF('[1]spisak na godini'!$I301&lt;22,5,IF('[1]spisak na godini'!$J301&gt;90,10,IF('[1]spisak na godini'!$J301&gt;80,9,IF('[1]spisak na godini'!$J301&gt;70,8,IF('[1]spisak na godini'!$J301&gt;60,7,IF('[1]spisak na godini'!$J301&gt;50,6,5))))))</f>
        <v>5</v>
      </c>
    </row>
    <row r="354" spans="1:12" ht="16.5" customHeight="1">
      <c r="A354" s="3" t="s">
        <v>1073</v>
      </c>
      <c r="B354" s="66" t="s">
        <v>1074</v>
      </c>
      <c r="C354" s="3" t="s">
        <v>30</v>
      </c>
      <c r="D354" s="3" t="s">
        <v>1164</v>
      </c>
      <c r="E354" s="8">
        <v>5</v>
      </c>
      <c r="F354" s="8">
        <v>2</v>
      </c>
      <c r="G354" s="8">
        <v>0</v>
      </c>
      <c r="H354" s="8">
        <v>4</v>
      </c>
      <c r="I354" s="14">
        <f t="shared" si="11"/>
        <v>11</v>
      </c>
      <c r="J354" s="8"/>
      <c r="K354" s="14">
        <f t="shared" si="12"/>
        <v>11</v>
      </c>
      <c r="L354" s="20">
        <f>IF('ČITAV SPISAK'!$I415&lt;22,5,IF('ČITAV SPISAK'!$J415&gt;90,10,IF('ČITAV SPISAK'!$J415&gt;80,9,IF('ČITAV SPISAK'!$J415&gt;70,8,IF('ČITAV SPISAK'!$J415&gt;60,7,IF('ČITAV SPISAK'!$J415&gt;50,6,5))))))</f>
        <v>5</v>
      </c>
    </row>
    <row r="355" spans="1:12" ht="16.5" customHeight="1">
      <c r="A355" s="23" t="s">
        <v>726</v>
      </c>
      <c r="B355" s="65" t="s">
        <v>727</v>
      </c>
      <c r="C355" s="24" t="s">
        <v>643</v>
      </c>
      <c r="D355" s="24"/>
      <c r="E355" s="25"/>
      <c r="F355" s="25"/>
      <c r="G355" s="27"/>
      <c r="H355" s="26"/>
      <c r="I355" s="8">
        <f t="shared" si="11"/>
        <v>0</v>
      </c>
      <c r="J355" s="26"/>
      <c r="K355" s="8">
        <f t="shared" si="12"/>
        <v>0</v>
      </c>
      <c r="L355" s="20">
        <f>IF('[1]spisak na godini'!$I450&lt;22,5,IF('[1]spisak na godini'!$J450&gt;90,10,IF('[1]spisak na godini'!$J450&gt;80,9,IF('[1]spisak na godini'!$J450&gt;70,8,IF('[1]spisak na godini'!$J450&gt;60,7,IF('[1]spisak na godini'!$J450&gt;50,6,5))))))</f>
        <v>5</v>
      </c>
    </row>
    <row r="356" spans="1:12" ht="16.5" customHeight="1">
      <c r="A356" s="2" t="s">
        <v>453</v>
      </c>
      <c r="B356" s="69" t="s">
        <v>454</v>
      </c>
      <c r="C356" s="30" t="s">
        <v>14</v>
      </c>
      <c r="D356" s="30"/>
      <c r="E356" s="44">
        <v>0</v>
      </c>
      <c r="F356" s="44"/>
      <c r="G356" s="44"/>
      <c r="H356" s="44"/>
      <c r="I356" s="43">
        <f t="shared" si="11"/>
        <v>0</v>
      </c>
      <c r="J356" s="44"/>
      <c r="K356" s="43">
        <f t="shared" si="12"/>
        <v>0</v>
      </c>
      <c r="L356" s="48">
        <f>IF('[1]spisak na godini'!$I302&lt;22,5,IF('[1]spisak na godini'!$J302&gt;90,10,IF('[1]spisak na godini'!$J302&gt;80,9,IF('[1]spisak na godini'!$J302&gt;70,8,IF('[1]spisak na godini'!$J302&gt;60,7,IF('[1]spisak na godini'!$J302&gt;50,6,5))))))</f>
        <v>5</v>
      </c>
    </row>
    <row r="357" spans="1:12" ht="16.5" customHeight="1">
      <c r="A357" s="3" t="s">
        <v>1085</v>
      </c>
      <c r="B357" s="66" t="s">
        <v>1086</v>
      </c>
      <c r="C357" s="3" t="s">
        <v>142</v>
      </c>
      <c r="D357" s="3" t="s">
        <v>1165</v>
      </c>
      <c r="E357" s="9">
        <v>5</v>
      </c>
      <c r="F357" s="9"/>
      <c r="G357" s="9"/>
      <c r="H357" s="9"/>
      <c r="I357" s="14">
        <f t="shared" si="11"/>
        <v>5</v>
      </c>
      <c r="J357" s="9"/>
      <c r="K357" s="14">
        <f t="shared" si="12"/>
        <v>5</v>
      </c>
      <c r="L357" s="20">
        <f>IF('ČITAV SPISAK'!$I420&lt;22,5,IF('ČITAV SPISAK'!$J420&gt;90,10,IF('ČITAV SPISAK'!$J420&gt;80,9,IF('ČITAV SPISAK'!$J420&gt;70,8,IF('ČITAV SPISAK'!$J420&gt;60,7,IF('ČITAV SPISAK'!$J420&gt;50,6,5))))))</f>
        <v>5</v>
      </c>
    </row>
    <row r="358" spans="1:12" ht="16.5" customHeight="1">
      <c r="A358" s="27" t="s">
        <v>504</v>
      </c>
      <c r="B358" s="68" t="s">
        <v>505</v>
      </c>
      <c r="C358" s="29" t="s">
        <v>31</v>
      </c>
      <c r="D358" s="29"/>
      <c r="E358" s="32"/>
      <c r="F358" s="32"/>
      <c r="G358" s="32"/>
      <c r="H358" s="32">
        <v>10</v>
      </c>
      <c r="I358" s="43">
        <f t="shared" si="11"/>
        <v>10</v>
      </c>
      <c r="J358" s="32"/>
      <c r="K358" s="43">
        <f t="shared" si="12"/>
        <v>10</v>
      </c>
      <c r="L358" s="19">
        <f>IF('[1]spisak na godini'!$I303&lt;22,5,IF('[1]spisak na godini'!$J303&gt;90,10,IF('[1]spisak na godini'!$J303&gt;80,9,IF('[1]spisak na godini'!$J303&gt;70,8,IF('[1]spisak na godini'!$J303&gt;60,7,IF('[1]spisak na godini'!$J303&gt;50,6,5))))))</f>
        <v>5</v>
      </c>
    </row>
    <row r="359" spans="1:12" ht="16.5" customHeight="1">
      <c r="A359" s="23" t="s">
        <v>728</v>
      </c>
      <c r="B359" s="65" t="s">
        <v>729</v>
      </c>
      <c r="C359" s="24" t="s">
        <v>171</v>
      </c>
      <c r="D359" s="24"/>
      <c r="E359" s="25"/>
      <c r="F359" s="25"/>
      <c r="G359" s="27"/>
      <c r="H359" s="26"/>
      <c r="I359" s="8">
        <f t="shared" si="11"/>
        <v>0</v>
      </c>
      <c r="J359" s="26"/>
      <c r="K359" s="8">
        <f t="shared" si="12"/>
        <v>0</v>
      </c>
      <c r="L359" s="20">
        <f>IF('[1]spisak na godini'!$I452&lt;22,5,IF('[1]spisak na godini'!$J452&gt;90,10,IF('[1]spisak na godini'!$J452&gt;80,9,IF('[1]spisak na godini'!$J452&gt;70,8,IF('[1]spisak na godini'!$J452&gt;60,7,IF('[1]spisak na godini'!$J452&gt;50,6,5))))))</f>
        <v>5</v>
      </c>
    </row>
    <row r="360" spans="1:12" ht="16.5" customHeight="1">
      <c r="A360" s="27" t="s">
        <v>236</v>
      </c>
      <c r="B360" s="68" t="s">
        <v>237</v>
      </c>
      <c r="C360" s="29" t="s">
        <v>116</v>
      </c>
      <c r="D360" s="29"/>
      <c r="E360" s="32"/>
      <c r="F360" s="32"/>
      <c r="G360" s="32"/>
      <c r="H360" s="32"/>
      <c r="I360" s="43">
        <f t="shared" si="11"/>
        <v>0</v>
      </c>
      <c r="J360" s="32"/>
      <c r="K360" s="43">
        <f t="shared" si="12"/>
        <v>0</v>
      </c>
      <c r="L360" s="19">
        <f>IF('[1]spisak na godini'!$I304&lt;22,5,IF('[1]spisak na godini'!$J304&gt;90,10,IF('[1]spisak na godini'!$J304&gt;80,9,IF('[1]spisak na godini'!$J304&gt;70,8,IF('[1]spisak na godini'!$J304&gt;60,7,IF('[1]spisak na godini'!$J304&gt;50,6,5))))))</f>
        <v>5</v>
      </c>
    </row>
    <row r="361" spans="1:12" ht="16.5" customHeight="1">
      <c r="A361" s="3" t="s">
        <v>1089</v>
      </c>
      <c r="B361" s="66" t="s">
        <v>1090</v>
      </c>
      <c r="C361" s="3" t="s">
        <v>1009</v>
      </c>
      <c r="D361" s="3" t="s">
        <v>1166</v>
      </c>
      <c r="E361" s="25">
        <v>0</v>
      </c>
      <c r="F361" s="25">
        <v>2</v>
      </c>
      <c r="G361" s="27"/>
      <c r="H361" s="26"/>
      <c r="I361" s="8">
        <f t="shared" si="11"/>
        <v>2</v>
      </c>
      <c r="J361" s="26"/>
      <c r="K361" s="8">
        <f t="shared" si="12"/>
        <v>2</v>
      </c>
      <c r="L361" s="20">
        <f>IF('ČITAV SPISAK'!$I422&lt;22,5,IF('ČITAV SPISAK'!$J422&gt;90,10,IF('ČITAV SPISAK'!$J422&gt;80,9,IF('ČITAV SPISAK'!$J422&gt;70,8,IF('ČITAV SPISAK'!$J422&gt;60,7,IF('ČITAV SPISAK'!$J422&gt;50,6,5))))))</f>
        <v>5</v>
      </c>
    </row>
    <row r="362" spans="1:12" ht="16.5" customHeight="1">
      <c r="A362" s="2" t="s">
        <v>538</v>
      </c>
      <c r="B362" s="67" t="s">
        <v>537</v>
      </c>
      <c r="C362" s="2" t="s">
        <v>14</v>
      </c>
      <c r="D362" s="2"/>
      <c r="E362" s="8">
        <v>5</v>
      </c>
      <c r="F362" s="32"/>
      <c r="G362" s="32">
        <v>17</v>
      </c>
      <c r="H362" s="32">
        <v>6</v>
      </c>
      <c r="I362" s="43">
        <f t="shared" si="11"/>
        <v>28</v>
      </c>
      <c r="J362" s="32"/>
      <c r="K362" s="43">
        <f t="shared" si="12"/>
        <v>28</v>
      </c>
      <c r="L362" s="19">
        <f>IF('[1]spisak na godini'!$I305&lt;22,5,IF('[1]spisak na godini'!$J305&gt;90,10,IF('[1]spisak na godini'!$J305&gt;80,9,IF('[1]spisak na godini'!$J305&gt;70,8,IF('[1]spisak na godini'!$J305&gt;60,7,IF('[1]spisak na godini'!$J305&gt;50,6,5))))))</f>
        <v>5</v>
      </c>
    </row>
    <row r="363" spans="1:12" ht="16.5" customHeight="1">
      <c r="A363" s="2" t="s">
        <v>238</v>
      </c>
      <c r="B363" s="69" t="s">
        <v>239</v>
      </c>
      <c r="C363" s="30" t="s">
        <v>87</v>
      </c>
      <c r="D363" s="30"/>
      <c r="E363" s="44">
        <v>1</v>
      </c>
      <c r="F363" s="44"/>
      <c r="G363" s="44"/>
      <c r="H363" s="44"/>
      <c r="I363" s="43">
        <f t="shared" si="11"/>
        <v>1</v>
      </c>
      <c r="J363" s="44"/>
      <c r="K363" s="43">
        <f t="shared" si="12"/>
        <v>1</v>
      </c>
      <c r="L363" s="48">
        <f>IF('[1]spisak na godini'!$I307&lt;22,5,IF('[1]spisak na godini'!$J307&gt;90,10,IF('[1]spisak na godini'!$J307&gt;80,9,IF('[1]spisak na godini'!$J307&gt;70,8,IF('[1]spisak na godini'!$J307&gt;60,7,IF('[1]spisak na godini'!$J307&gt;50,6,5))))))</f>
        <v>5</v>
      </c>
    </row>
    <row r="364" spans="1:12" ht="16.5" customHeight="1">
      <c r="A364" s="23" t="s">
        <v>730</v>
      </c>
      <c r="B364" s="65" t="s">
        <v>731</v>
      </c>
      <c r="C364" s="24" t="s">
        <v>732</v>
      </c>
      <c r="D364" s="24"/>
      <c r="E364" s="25"/>
      <c r="F364" s="25"/>
      <c r="G364" s="27"/>
      <c r="H364" s="26"/>
      <c r="I364" s="8">
        <f t="shared" si="11"/>
        <v>0</v>
      </c>
      <c r="J364" s="26"/>
      <c r="K364" s="8">
        <f t="shared" si="12"/>
        <v>0</v>
      </c>
      <c r="L364" s="20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65" spans="1:12" ht="16.5" customHeight="1">
      <c r="A365" s="2" t="s">
        <v>455</v>
      </c>
      <c r="B365" s="67" t="s">
        <v>456</v>
      </c>
      <c r="C365" s="2" t="s">
        <v>457</v>
      </c>
      <c r="D365" s="2"/>
      <c r="E365" s="8">
        <v>0</v>
      </c>
      <c r="F365" s="8">
        <v>0</v>
      </c>
      <c r="G365" s="8"/>
      <c r="H365" s="8">
        <v>0</v>
      </c>
      <c r="I365" s="43">
        <f t="shared" si="11"/>
        <v>0</v>
      </c>
      <c r="J365" s="8"/>
      <c r="K365" s="43">
        <f t="shared" si="12"/>
        <v>0</v>
      </c>
      <c r="L365" s="20">
        <f>IF('[1]spisak na godini'!$I308&lt;22,5,IF('[1]spisak na godini'!$J308&gt;90,10,IF('[1]spisak na godini'!$J308&gt;80,9,IF('[1]spisak na godini'!$J308&gt;70,8,IF('[1]spisak na godini'!$J308&gt;60,7,IF('[1]spisak na godini'!$J308&gt;50,6,5))))))</f>
        <v>5</v>
      </c>
    </row>
    <row r="366" spans="1:12" ht="16.5" customHeight="1">
      <c r="A366" s="27" t="s">
        <v>240</v>
      </c>
      <c r="B366" s="68" t="s">
        <v>241</v>
      </c>
      <c r="C366" s="29" t="s">
        <v>84</v>
      </c>
      <c r="D366" s="29"/>
      <c r="E366" s="32">
        <v>5</v>
      </c>
      <c r="F366" s="32"/>
      <c r="G366" s="32">
        <v>0</v>
      </c>
      <c r="H366" s="32"/>
      <c r="I366" s="43">
        <f t="shared" si="11"/>
        <v>5</v>
      </c>
      <c r="J366" s="32"/>
      <c r="K366" s="43">
        <f t="shared" si="12"/>
        <v>5</v>
      </c>
      <c r="L366" s="19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67" spans="1:12" ht="16.5" customHeight="1">
      <c r="A367" s="2" t="s">
        <v>458</v>
      </c>
      <c r="B367" s="69" t="s">
        <v>459</v>
      </c>
      <c r="C367" s="30" t="s">
        <v>14</v>
      </c>
      <c r="D367" s="30"/>
      <c r="E367" s="44">
        <v>0</v>
      </c>
      <c r="F367" s="44"/>
      <c r="G367" s="44"/>
      <c r="H367" s="44"/>
      <c r="I367" s="43">
        <f t="shared" si="11"/>
        <v>0</v>
      </c>
      <c r="J367" s="44"/>
      <c r="K367" s="43">
        <f t="shared" si="12"/>
        <v>0</v>
      </c>
      <c r="L367" s="48">
        <f>IF('[1]spisak na godini'!$I309&lt;22,5,IF('[1]spisak na godini'!$J309&gt;90,10,IF('[1]spisak na godini'!$J309&gt;80,9,IF('[1]spisak na godini'!$J309&gt;70,8,IF('[1]spisak na godini'!$J309&gt;60,7,IF('[1]spisak na godini'!$J309&gt;50,6,5))))))</f>
        <v>5</v>
      </c>
    </row>
    <row r="368" spans="1:12" ht="16.5" customHeight="1">
      <c r="A368" s="3" t="s">
        <v>1091</v>
      </c>
      <c r="B368" s="66" t="s">
        <v>1093</v>
      </c>
      <c r="C368" s="3" t="s">
        <v>1092</v>
      </c>
      <c r="D368" s="3" t="s">
        <v>1167</v>
      </c>
      <c r="E368" s="32">
        <v>5</v>
      </c>
      <c r="F368" s="32"/>
      <c r="G368" s="32"/>
      <c r="H368" s="32"/>
      <c r="I368" s="14">
        <f t="shared" si="11"/>
        <v>5</v>
      </c>
      <c r="J368" s="32"/>
      <c r="K368" s="14">
        <f t="shared" si="12"/>
        <v>5</v>
      </c>
      <c r="L368" s="20">
        <f>IF('ČITAV SPISAK'!$I423&lt;22,5,IF('ČITAV SPISAK'!$J423&gt;90,10,IF('ČITAV SPISAK'!$J423&gt;80,9,IF('ČITAV SPISAK'!$J423&gt;70,8,IF('ČITAV SPISAK'!$J423&gt;60,7,IF('ČITAV SPISAK'!$J423&gt;50,6,5))))))</f>
        <v>5</v>
      </c>
    </row>
    <row r="369" spans="1:12" ht="16.5" customHeight="1">
      <c r="A369" s="27" t="s">
        <v>245</v>
      </c>
      <c r="B369" s="68" t="s">
        <v>243</v>
      </c>
      <c r="C369" s="29" t="s">
        <v>246</v>
      </c>
      <c r="D369" s="29"/>
      <c r="E369" s="32"/>
      <c r="F369" s="32"/>
      <c r="G369" s="32"/>
      <c r="H369" s="32"/>
      <c r="I369" s="43">
        <f t="shared" si="11"/>
        <v>0</v>
      </c>
      <c r="J369" s="32"/>
      <c r="K369" s="43">
        <f t="shared" si="12"/>
        <v>0</v>
      </c>
      <c r="L369" s="19">
        <f>IF('[1]spisak na godini'!$I311&lt;22,5,IF('[1]spisak na godini'!$J311&gt;90,10,IF('[1]spisak na godini'!$J311&gt;80,9,IF('[1]spisak na godini'!$J311&gt;70,8,IF('[1]spisak na godini'!$J311&gt;60,7,IF('[1]spisak na godini'!$J311&gt;50,6,5))))))</f>
        <v>5</v>
      </c>
    </row>
    <row r="370" spans="1:12" ht="16.5" customHeight="1">
      <c r="A370" s="27" t="s">
        <v>242</v>
      </c>
      <c r="B370" s="68" t="s">
        <v>243</v>
      </c>
      <c r="C370" s="29" t="s">
        <v>244</v>
      </c>
      <c r="D370" s="29"/>
      <c r="E370" s="32">
        <v>5</v>
      </c>
      <c r="F370" s="32">
        <v>0</v>
      </c>
      <c r="G370" s="32"/>
      <c r="H370" s="32"/>
      <c r="I370" s="43">
        <f t="shared" si="11"/>
        <v>5</v>
      </c>
      <c r="J370" s="32"/>
      <c r="K370" s="43">
        <f t="shared" si="12"/>
        <v>5</v>
      </c>
      <c r="L370" s="19">
        <f>IF('[1]spisak na godini'!$I310&lt;22,5,IF('[1]spisak na godini'!$J310&gt;90,10,IF('[1]spisak na godini'!$J310&gt;80,9,IF('[1]spisak na godini'!$J310&gt;70,8,IF('[1]spisak na godini'!$J310&gt;60,7,IF('[1]spisak na godini'!$J310&gt;50,6,5))))))</f>
        <v>5</v>
      </c>
    </row>
    <row r="371" spans="1:12" ht="16.5" customHeight="1">
      <c r="A371" s="2" t="s">
        <v>460</v>
      </c>
      <c r="B371" s="69" t="s">
        <v>461</v>
      </c>
      <c r="C371" s="30" t="s">
        <v>1</v>
      </c>
      <c r="D371" s="30"/>
      <c r="E371" s="8">
        <v>1</v>
      </c>
      <c r="F371" s="8"/>
      <c r="G371" s="8">
        <v>0</v>
      </c>
      <c r="H371" s="8"/>
      <c r="I371" s="43">
        <f t="shared" si="11"/>
        <v>1</v>
      </c>
      <c r="J371" s="8"/>
      <c r="K371" s="43">
        <f t="shared" si="12"/>
        <v>1</v>
      </c>
      <c r="L371" s="20">
        <f>IF('[1]spisak na godini'!$I313&lt;22,5,IF('[1]spisak na godini'!$J313&gt;90,10,IF('[1]spisak na godini'!$J313&gt;80,9,IF('[1]spisak na godini'!$J313&gt;70,8,IF('[1]spisak na godini'!$J313&gt;60,7,IF('[1]spisak na godini'!$J313&gt;50,6,5))))))</f>
        <v>5</v>
      </c>
    </row>
    <row r="372" spans="1:12" ht="16.5" customHeight="1">
      <c r="A372" s="3" t="s">
        <v>1097</v>
      </c>
      <c r="B372" s="66" t="s">
        <v>1099</v>
      </c>
      <c r="C372" s="3" t="s">
        <v>1098</v>
      </c>
      <c r="D372" s="3" t="s">
        <v>1204</v>
      </c>
      <c r="E372" s="32">
        <v>5</v>
      </c>
      <c r="F372" s="32">
        <v>1</v>
      </c>
      <c r="G372" s="32">
        <v>19</v>
      </c>
      <c r="H372" s="32"/>
      <c r="I372" s="14">
        <f t="shared" si="11"/>
        <v>25</v>
      </c>
      <c r="J372" s="32"/>
      <c r="K372" s="14">
        <f t="shared" si="12"/>
        <v>25</v>
      </c>
      <c r="L372" s="20">
        <f>IF('ČITAV SPISAK'!$I425&lt;22,5,IF('ČITAV SPISAK'!$J425&gt;90,10,IF('ČITAV SPISAK'!$J425&gt;80,9,IF('ČITAV SPISAK'!$J425&gt;70,8,IF('ČITAV SPISAK'!$J425&gt;60,7,IF('ČITAV SPISAK'!$J425&gt;50,6,5))))))</f>
        <v>5</v>
      </c>
    </row>
    <row r="373" spans="1:12" ht="16.5" customHeight="1">
      <c r="A373" s="2" t="s">
        <v>462</v>
      </c>
      <c r="B373" s="69" t="s">
        <v>463</v>
      </c>
      <c r="C373" s="30" t="s">
        <v>464</v>
      </c>
      <c r="D373" s="30"/>
      <c r="E373" s="8">
        <v>0</v>
      </c>
      <c r="F373" s="8"/>
      <c r="G373" s="8"/>
      <c r="H373" s="8"/>
      <c r="I373" s="43">
        <f t="shared" si="11"/>
        <v>0</v>
      </c>
      <c r="J373" s="8"/>
      <c r="K373" s="43">
        <f aca="true" t="shared" si="13" ref="K373:K404">I373+J373</f>
        <v>0</v>
      </c>
      <c r="L373" s="20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74" spans="1:12" ht="16.5" customHeight="1">
      <c r="A374" s="2" t="s">
        <v>465</v>
      </c>
      <c r="B374" s="69" t="s">
        <v>466</v>
      </c>
      <c r="C374" s="30" t="s">
        <v>467</v>
      </c>
      <c r="D374" s="30"/>
      <c r="E374" s="8">
        <v>0</v>
      </c>
      <c r="F374" s="8"/>
      <c r="G374" s="8"/>
      <c r="H374" s="8"/>
      <c r="I374" s="43">
        <f t="shared" si="11"/>
        <v>0</v>
      </c>
      <c r="J374" s="8"/>
      <c r="K374" s="43">
        <f t="shared" si="13"/>
        <v>0</v>
      </c>
      <c r="L374" s="20">
        <f>IF('[1]spisak na godini'!$I314&lt;22,5,IF('[1]spisak na godini'!$J314&gt;90,10,IF('[1]spisak na godini'!$J314&gt;80,9,IF('[1]spisak na godini'!$J314&gt;70,8,IF('[1]spisak na godini'!$J314&gt;60,7,IF('[1]spisak na godini'!$J314&gt;50,6,5))))))</f>
        <v>5</v>
      </c>
    </row>
    <row r="375" spans="1:12" ht="16.5" customHeight="1">
      <c r="A375" s="2" t="s">
        <v>468</v>
      </c>
      <c r="B375" s="67" t="s">
        <v>469</v>
      </c>
      <c r="C375" s="2" t="s">
        <v>470</v>
      </c>
      <c r="D375" s="2"/>
      <c r="E375" s="8">
        <v>3</v>
      </c>
      <c r="F375" s="8">
        <v>0</v>
      </c>
      <c r="G375" s="8"/>
      <c r="H375" s="8">
        <v>0</v>
      </c>
      <c r="I375" s="43">
        <f t="shared" si="11"/>
        <v>3</v>
      </c>
      <c r="J375" s="8"/>
      <c r="K375" s="43">
        <f t="shared" si="13"/>
        <v>3</v>
      </c>
      <c r="L375" s="20">
        <f>IF('[1]spisak na godini'!$I315&lt;22,5,IF('[1]spisak na godini'!$J315&gt;90,10,IF('[1]spisak na godini'!$J315&gt;80,9,IF('[1]spisak na godini'!$J315&gt;70,8,IF('[1]spisak na godini'!$J315&gt;60,7,IF('[1]spisak na godini'!$J315&gt;50,6,5))))))</f>
        <v>5</v>
      </c>
    </row>
    <row r="376" spans="1:12" ht="16.5" customHeight="1">
      <c r="A376" s="2" t="s">
        <v>471</v>
      </c>
      <c r="B376" s="67" t="s">
        <v>472</v>
      </c>
      <c r="C376" s="2" t="s">
        <v>167</v>
      </c>
      <c r="D376" s="2"/>
      <c r="E376" s="8">
        <v>5</v>
      </c>
      <c r="F376" s="8">
        <v>8</v>
      </c>
      <c r="G376" s="8">
        <v>18</v>
      </c>
      <c r="H376" s="8">
        <v>0</v>
      </c>
      <c r="I376" s="43">
        <f t="shared" si="11"/>
        <v>31</v>
      </c>
      <c r="J376" s="8"/>
      <c r="K376" s="43">
        <f t="shared" si="13"/>
        <v>31</v>
      </c>
      <c r="L376" s="20">
        <f>IF('[1]spisak na godini'!$I316&lt;22,5,IF('[1]spisak na godini'!$J316&gt;90,10,IF('[1]spisak na godini'!$J316&gt;80,9,IF('[1]spisak na godini'!$J316&gt;70,8,IF('[1]spisak na godini'!$J316&gt;60,7,IF('[1]spisak na godini'!$J316&gt;50,6,5))))))</f>
        <v>5</v>
      </c>
    </row>
    <row r="377" spans="1:12" ht="16.5" customHeight="1">
      <c r="A377" s="2" t="s">
        <v>473</v>
      </c>
      <c r="B377" s="67" t="s">
        <v>474</v>
      </c>
      <c r="C377" s="2" t="s">
        <v>475</v>
      </c>
      <c r="D377" s="2"/>
      <c r="E377" s="8">
        <v>0</v>
      </c>
      <c r="F377" s="8">
        <v>0</v>
      </c>
      <c r="G377" s="8"/>
      <c r="H377" s="8">
        <v>0</v>
      </c>
      <c r="I377" s="43">
        <f t="shared" si="11"/>
        <v>0</v>
      </c>
      <c r="J377" s="8"/>
      <c r="K377" s="43">
        <f t="shared" si="13"/>
        <v>0</v>
      </c>
      <c r="L377" s="20">
        <f>IF('[1]spisak na godini'!$I317&lt;22,5,IF('[1]spisak na godini'!$J317&gt;90,10,IF('[1]spisak na godini'!$J317&gt;80,9,IF('[1]spisak na godini'!$J317&gt;70,8,IF('[1]spisak na godini'!$J317&gt;60,7,IF('[1]spisak na godini'!$J317&gt;50,6,5))))))</f>
        <v>5</v>
      </c>
    </row>
    <row r="378" spans="1:12" ht="16.5" customHeight="1">
      <c r="A378" s="3" t="s">
        <v>1103</v>
      </c>
      <c r="B378" s="66" t="s">
        <v>1104</v>
      </c>
      <c r="C378" s="3" t="s">
        <v>63</v>
      </c>
      <c r="D378" s="3" t="s">
        <v>1132</v>
      </c>
      <c r="E378" s="9">
        <v>0</v>
      </c>
      <c r="F378" s="9"/>
      <c r="G378" s="9"/>
      <c r="H378" s="9"/>
      <c r="I378" s="14">
        <f t="shared" si="11"/>
        <v>0</v>
      </c>
      <c r="J378" s="9"/>
      <c r="K378" s="14">
        <f t="shared" si="13"/>
        <v>0</v>
      </c>
      <c r="L378" s="20">
        <f>IF('ČITAV SPISAK'!$I427&lt;22,5,IF('ČITAV SPISAK'!$J427&gt;90,10,IF('ČITAV SPISAK'!$J427&gt;80,9,IF('ČITAV SPISAK'!$J427&gt;70,8,IF('ČITAV SPISAK'!$J427&gt;60,7,IF('ČITAV SPISAK'!$J427&gt;50,6,5))))))</f>
        <v>5</v>
      </c>
    </row>
    <row r="379" spans="1:12" ht="16.5" customHeight="1">
      <c r="A379" s="3" t="s">
        <v>1105</v>
      </c>
      <c r="B379" s="66" t="s">
        <v>1107</v>
      </c>
      <c r="C379" s="3" t="s">
        <v>1106</v>
      </c>
      <c r="D379" s="3"/>
      <c r="E379" s="32"/>
      <c r="F379" s="32"/>
      <c r="G379" s="32"/>
      <c r="H379" s="32"/>
      <c r="I379" s="14">
        <f t="shared" si="11"/>
        <v>0</v>
      </c>
      <c r="J379" s="32"/>
      <c r="K379" s="14">
        <f t="shared" si="13"/>
        <v>0</v>
      </c>
      <c r="L379" s="20">
        <f>IF('ČITAV SPISAK'!$I428&lt;22,5,IF('ČITAV SPISAK'!$J428&gt;90,10,IF('ČITAV SPISAK'!$J428&gt;80,9,IF('ČITAV SPISAK'!$J428&gt;70,8,IF('ČITAV SPISAK'!$J428&gt;60,7,IF('ČITAV SPISAK'!$J428&gt;50,6,5))))))</f>
        <v>5</v>
      </c>
    </row>
    <row r="380" spans="1:12" ht="16.5" customHeight="1">
      <c r="A380" s="2" t="s">
        <v>476</v>
      </c>
      <c r="B380" s="69" t="s">
        <v>477</v>
      </c>
      <c r="C380" s="30" t="s">
        <v>81</v>
      </c>
      <c r="D380" s="30"/>
      <c r="E380" s="8">
        <v>0</v>
      </c>
      <c r="F380" s="8"/>
      <c r="G380" s="8"/>
      <c r="H380" s="8"/>
      <c r="I380" s="43">
        <f t="shared" si="11"/>
        <v>0</v>
      </c>
      <c r="J380" s="8"/>
      <c r="K380" s="43">
        <f t="shared" si="13"/>
        <v>0</v>
      </c>
      <c r="L380" s="20">
        <f>IF('[1]spisak na godini'!$I318&lt;22,5,IF('[1]spisak na godini'!$J318&gt;90,10,IF('[1]spisak na godini'!$J318&gt;80,9,IF('[1]spisak na godini'!$J318&gt;70,8,IF('[1]spisak na godini'!$J318&gt;60,7,IF('[1]spisak na godini'!$J318&gt;50,6,5))))))</f>
        <v>5</v>
      </c>
    </row>
    <row r="381" spans="1:12" ht="16.5" customHeight="1">
      <c r="A381" s="23" t="s">
        <v>738</v>
      </c>
      <c r="B381" s="65" t="s">
        <v>739</v>
      </c>
      <c r="C381" s="24" t="s">
        <v>647</v>
      </c>
      <c r="D381" s="24"/>
      <c r="E381" s="25"/>
      <c r="F381" s="25"/>
      <c r="G381" s="27"/>
      <c r="H381" s="26"/>
      <c r="I381" s="8">
        <f t="shared" si="11"/>
        <v>0</v>
      </c>
      <c r="J381" s="26"/>
      <c r="K381" s="8">
        <f t="shared" si="13"/>
        <v>0</v>
      </c>
      <c r="L381" s="20">
        <f>IF('[1]spisak na godini'!$I462&lt;22,5,IF('[1]spisak na godini'!$J462&gt;90,10,IF('[1]spisak na godini'!$J462&gt;80,9,IF('[1]spisak na godini'!$J462&gt;70,8,IF('[1]spisak na godini'!$J462&gt;60,7,IF('[1]spisak na godini'!$J462&gt;50,6,5))))))</f>
        <v>5</v>
      </c>
    </row>
    <row r="382" spans="1:12" ht="16.5" customHeight="1">
      <c r="A382" s="2" t="s">
        <v>478</v>
      </c>
      <c r="B382" s="67" t="s">
        <v>479</v>
      </c>
      <c r="C382" s="2" t="s">
        <v>231</v>
      </c>
      <c r="D382" s="2"/>
      <c r="E382" s="8">
        <v>2</v>
      </c>
      <c r="F382" s="8">
        <v>0</v>
      </c>
      <c r="G382" s="8"/>
      <c r="H382" s="8">
        <v>0</v>
      </c>
      <c r="I382" s="43">
        <f t="shared" si="11"/>
        <v>2</v>
      </c>
      <c r="J382" s="8"/>
      <c r="K382" s="43">
        <f t="shared" si="13"/>
        <v>2</v>
      </c>
      <c r="L382" s="20">
        <f>IF('[1]spisak na godini'!$I319&lt;22,5,IF('[1]spisak na godini'!$J319&gt;90,10,IF('[1]spisak na godini'!$J319&gt;80,9,IF('[1]spisak na godini'!$J319&gt;70,8,IF('[1]spisak na godini'!$J319&gt;60,7,IF('[1]spisak na godini'!$J319&gt;50,6,5))))))</f>
        <v>5</v>
      </c>
    </row>
    <row r="383" spans="1:12" ht="16.5" customHeight="1">
      <c r="A383" s="2" t="s">
        <v>480</v>
      </c>
      <c r="B383" s="67" t="s">
        <v>479</v>
      </c>
      <c r="C383" s="2" t="s">
        <v>60</v>
      </c>
      <c r="D383" s="2"/>
      <c r="E383" s="8">
        <v>2</v>
      </c>
      <c r="F383" s="8">
        <v>0</v>
      </c>
      <c r="G383" s="8"/>
      <c r="H383" s="8">
        <v>0</v>
      </c>
      <c r="I383" s="43">
        <f t="shared" si="11"/>
        <v>2</v>
      </c>
      <c r="J383" s="8"/>
      <c r="K383" s="43">
        <f t="shared" si="13"/>
        <v>2</v>
      </c>
      <c r="L383" s="20">
        <f>IF('[1]spisak na godini'!$I320&lt;22,5,IF('[1]spisak na godini'!$J320&gt;90,10,IF('[1]spisak na godini'!$J320&gt;80,9,IF('[1]spisak na godini'!$J320&gt;70,8,IF('[1]spisak na godini'!$J320&gt;60,7,IF('[1]spisak na godini'!$J320&gt;50,6,5))))))</f>
        <v>5</v>
      </c>
    </row>
    <row r="384" spans="1:12" ht="16.5" customHeight="1">
      <c r="A384" s="3" t="s">
        <v>1108</v>
      </c>
      <c r="B384" s="66" t="s">
        <v>1109</v>
      </c>
      <c r="C384" s="3" t="s">
        <v>22</v>
      </c>
      <c r="D384" s="3" t="s">
        <v>1137</v>
      </c>
      <c r="E384" s="9">
        <v>0</v>
      </c>
      <c r="F384" s="9"/>
      <c r="G384" s="9">
        <v>19</v>
      </c>
      <c r="H384" s="9">
        <v>9</v>
      </c>
      <c r="I384" s="14">
        <f t="shared" si="11"/>
        <v>28</v>
      </c>
      <c r="J384" s="9"/>
      <c r="K384" s="14">
        <f t="shared" si="13"/>
        <v>28</v>
      </c>
      <c r="L384" s="20">
        <f>IF('ČITAV SPISAK'!$I429&lt;22,5,IF('ČITAV SPISAK'!$J429&gt;90,10,IF('ČITAV SPISAK'!$J429&gt;80,9,IF('ČITAV SPISAK'!$J429&gt;70,8,IF('ČITAV SPISAK'!$J429&gt;60,7,IF('ČITAV SPISAK'!$J429&gt;50,6,5))))))</f>
        <v>5</v>
      </c>
    </row>
    <row r="385" spans="1:12" ht="16.5" customHeight="1">
      <c r="A385" s="2" t="s">
        <v>481</v>
      </c>
      <c r="B385" s="67" t="s">
        <v>482</v>
      </c>
      <c r="C385" s="2" t="s">
        <v>483</v>
      </c>
      <c r="D385" s="2"/>
      <c r="E385" s="8">
        <v>0</v>
      </c>
      <c r="F385" s="8">
        <v>0</v>
      </c>
      <c r="G385" s="8"/>
      <c r="H385" s="8">
        <v>0</v>
      </c>
      <c r="I385" s="43">
        <f t="shared" si="11"/>
        <v>0</v>
      </c>
      <c r="J385" s="8"/>
      <c r="K385" s="43">
        <f t="shared" si="13"/>
        <v>0</v>
      </c>
      <c r="L385" s="20">
        <f>IF('[1]spisak na godini'!$I321&lt;22,5,IF('[1]spisak na godini'!$J321&gt;90,10,IF('[1]spisak na godini'!$J321&gt;80,9,IF('[1]spisak na godini'!$J321&gt;70,8,IF('[1]spisak na godini'!$J321&gt;60,7,IF('[1]spisak na godini'!$J321&gt;50,6,5))))))</f>
        <v>5</v>
      </c>
    </row>
    <row r="386" spans="1:12" ht="16.5" customHeight="1">
      <c r="A386" s="23" t="s">
        <v>740</v>
      </c>
      <c r="B386" s="65" t="s">
        <v>741</v>
      </c>
      <c r="C386" s="24" t="s">
        <v>153</v>
      </c>
      <c r="D386" s="24"/>
      <c r="E386" s="25"/>
      <c r="F386" s="25"/>
      <c r="G386" s="27"/>
      <c r="H386" s="26"/>
      <c r="I386" s="8">
        <f t="shared" si="11"/>
        <v>0</v>
      </c>
      <c r="J386" s="26"/>
      <c r="K386" s="8">
        <f t="shared" si="13"/>
        <v>0</v>
      </c>
      <c r="L386" s="20">
        <f>IF('[1]spisak na godini'!$I463&lt;22,5,IF('[1]spisak na godini'!$J463&gt;90,10,IF('[1]spisak na godini'!$J463&gt;80,9,IF('[1]spisak na godini'!$J463&gt;70,8,IF('[1]spisak na godini'!$J463&gt;60,7,IF('[1]spisak na godini'!$J463&gt;50,6,5))))))</f>
        <v>5</v>
      </c>
    </row>
    <row r="387" spans="1:12" ht="16.5" customHeight="1">
      <c r="A387" s="2" t="s">
        <v>484</v>
      </c>
      <c r="B387" s="67" t="s">
        <v>485</v>
      </c>
      <c r="C387" s="2" t="s">
        <v>63</v>
      </c>
      <c r="D387" s="2"/>
      <c r="E387" s="8">
        <v>0</v>
      </c>
      <c r="F387" s="8">
        <v>0</v>
      </c>
      <c r="G387" s="8"/>
      <c r="H387" s="8">
        <v>0</v>
      </c>
      <c r="I387" s="43">
        <f t="shared" si="11"/>
        <v>0</v>
      </c>
      <c r="J387" s="8"/>
      <c r="K387" s="43">
        <f t="shared" si="13"/>
        <v>0</v>
      </c>
      <c r="L387" s="20">
        <f>IF('[1]spisak na godini'!$I322&lt;22,5,IF('[1]spisak na godini'!$J322&gt;90,10,IF('[1]spisak na godini'!$J322&gt;80,9,IF('[1]spisak na godini'!$J322&gt;70,8,IF('[1]spisak na godini'!$J322&gt;60,7,IF('[1]spisak na godini'!$J322&gt;50,6,5))))))</f>
        <v>5</v>
      </c>
    </row>
    <row r="388" spans="1:12" ht="16.5" customHeight="1">
      <c r="A388" s="2" t="s">
        <v>247</v>
      </c>
      <c r="B388" s="67" t="s">
        <v>248</v>
      </c>
      <c r="C388" s="2" t="s">
        <v>249</v>
      </c>
      <c r="D388" s="2"/>
      <c r="E388" s="8">
        <v>0</v>
      </c>
      <c r="F388" s="8">
        <v>0</v>
      </c>
      <c r="G388" s="8"/>
      <c r="H388" s="8">
        <v>0</v>
      </c>
      <c r="I388" s="43">
        <f t="shared" si="11"/>
        <v>0</v>
      </c>
      <c r="J388" s="8"/>
      <c r="K388" s="43">
        <f t="shared" si="13"/>
        <v>0</v>
      </c>
      <c r="L388" s="20">
        <f>IF('[1]spisak na godini'!$I323&lt;22,5,IF('[1]spisak na godini'!$J323&gt;90,10,IF('[1]spisak na godini'!$J323&gt;80,9,IF('[1]spisak na godini'!$J323&gt;70,8,IF('[1]spisak na godini'!$J323&gt;60,7,IF('[1]spisak na godini'!$J323&gt;50,6,5))))))</f>
        <v>5</v>
      </c>
    </row>
    <row r="389" spans="1:12" ht="16.5" customHeight="1">
      <c r="A389" s="3" t="s">
        <v>1110</v>
      </c>
      <c r="B389" s="66" t="s">
        <v>487</v>
      </c>
      <c r="C389" s="3" t="s">
        <v>14</v>
      </c>
      <c r="D389" s="3"/>
      <c r="E389" s="9"/>
      <c r="F389" s="9"/>
      <c r="G389" s="9"/>
      <c r="H389" s="9"/>
      <c r="I389" s="14">
        <f>E389+F389+IF(G389&lt;16,0,G389)+H389</f>
        <v>0</v>
      </c>
      <c r="J389" s="9"/>
      <c r="K389" s="14">
        <f t="shared" si="13"/>
        <v>0</v>
      </c>
      <c r="L389" s="20">
        <f>IF('ČITAV SPISAK'!$I430&lt;22,5,IF('ČITAV SPISAK'!$J430&gt;90,10,IF('ČITAV SPISAK'!$J430&gt;80,9,IF('ČITAV SPISAK'!$J430&gt;70,8,IF('ČITAV SPISAK'!$J430&gt;60,7,IF('ČITAV SPISAK'!$J430&gt;50,6,5))))))</f>
        <v>5</v>
      </c>
    </row>
    <row r="390" spans="1:12" ht="16.5" customHeight="1">
      <c r="A390" s="2" t="s">
        <v>486</v>
      </c>
      <c r="B390" s="67" t="s">
        <v>487</v>
      </c>
      <c r="C390" s="2" t="s">
        <v>30</v>
      </c>
      <c r="D390" s="2"/>
      <c r="E390" s="8">
        <v>0</v>
      </c>
      <c r="F390" s="8">
        <v>0</v>
      </c>
      <c r="G390" s="8">
        <v>16</v>
      </c>
      <c r="H390" s="8">
        <v>0</v>
      </c>
      <c r="I390" s="43">
        <f>E390+F390+IF(G390&lt;16,0,G390)+H390</f>
        <v>16</v>
      </c>
      <c r="J390" s="8"/>
      <c r="K390" s="43">
        <f t="shared" si="13"/>
        <v>16</v>
      </c>
      <c r="L390" s="20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91" spans="1:12" ht="16.5" customHeight="1">
      <c r="A391" s="2" t="s">
        <v>250</v>
      </c>
      <c r="B391" s="67" t="s">
        <v>251</v>
      </c>
      <c r="C391" s="2" t="s">
        <v>206</v>
      </c>
      <c r="D391" s="2"/>
      <c r="E391" s="8">
        <v>0</v>
      </c>
      <c r="F391" s="8">
        <v>0</v>
      </c>
      <c r="G391" s="8"/>
      <c r="H391" s="8">
        <v>0</v>
      </c>
      <c r="I391" s="43">
        <f>E391+F391+IF(G391&lt;16,0,G391)+H391</f>
        <v>0</v>
      </c>
      <c r="J391" s="8"/>
      <c r="K391" s="43">
        <f t="shared" si="13"/>
        <v>0</v>
      </c>
      <c r="L391" s="20">
        <f>IF('[1]spisak na godini'!$I324&lt;22,5,IF('[1]spisak na godini'!$J324&gt;90,10,IF('[1]spisak na godini'!$J324&gt;80,9,IF('[1]spisak na godini'!$J324&gt;70,8,IF('[1]spisak na godini'!$J324&gt;60,7,IF('[1]spisak na godini'!$J324&gt;50,6,5))))))</f>
        <v>5</v>
      </c>
    </row>
    <row r="392" spans="1:12" ht="16.5" customHeight="1">
      <c r="A392" s="3" t="s">
        <v>1111</v>
      </c>
      <c r="B392" s="66" t="s">
        <v>1112</v>
      </c>
      <c r="C392" s="3" t="s">
        <v>1046</v>
      </c>
      <c r="D392" s="3" t="s">
        <v>1131</v>
      </c>
      <c r="E392" s="32">
        <v>0</v>
      </c>
      <c r="F392" s="32"/>
      <c r="G392" s="32"/>
      <c r="H392" s="32"/>
      <c r="I392" s="14">
        <f>E392+F392+IF(G392&lt;16,0,G392)+H392</f>
        <v>0</v>
      </c>
      <c r="J392" s="32"/>
      <c r="K392" s="14">
        <f t="shared" si="13"/>
        <v>0</v>
      </c>
      <c r="L392" s="20">
        <f>IF('ČITAV SPISAK'!$I431&lt;22,5,IF('ČITAV SPISAK'!$J431&gt;90,10,IF('ČITAV SPISAK'!$J431&gt;80,9,IF('ČITAV SPISAK'!$J431&gt;70,8,IF('ČITAV SPISAK'!$J431&gt;60,7,IF('ČITAV SPISAK'!$J431&gt;50,6,5))))))</f>
        <v>5</v>
      </c>
    </row>
    <row r="393" spans="1:12" ht="16.5" customHeight="1">
      <c r="A393" s="2" t="s">
        <v>488</v>
      </c>
      <c r="B393" s="69" t="s">
        <v>489</v>
      </c>
      <c r="C393" s="30" t="s">
        <v>339</v>
      </c>
      <c r="D393" s="30"/>
      <c r="E393" s="8">
        <v>0</v>
      </c>
      <c r="F393" s="8"/>
      <c r="G393" s="8"/>
      <c r="H393" s="8"/>
      <c r="I393" s="43">
        <f>E393+F393+IF(G393&lt;16,0,G393)+H393</f>
        <v>0</v>
      </c>
      <c r="J393" s="8"/>
      <c r="K393" s="43">
        <f t="shared" si="13"/>
        <v>0</v>
      </c>
      <c r="L393" s="20">
        <f>IF('[1]spisak na godini'!$I325&lt;22,5,IF('[1]spisak na godini'!$J325&gt;90,10,IF('[1]spisak na godini'!$J325&gt;80,9,IF('[1]spisak na godini'!$J325&gt;70,8,IF('[1]spisak na godini'!$J325&gt;60,7,IF('[1]spisak na godini'!$J325&gt;50,6,5))))))</f>
        <v>5</v>
      </c>
    </row>
    <row r="394" spans="1:12" ht="16.5" customHeight="1">
      <c r="A394" s="2" t="s">
        <v>490</v>
      </c>
      <c r="B394" s="67" t="s">
        <v>491</v>
      </c>
      <c r="C394" s="2" t="s">
        <v>439</v>
      </c>
      <c r="D394" s="2"/>
      <c r="E394" s="8">
        <v>0</v>
      </c>
      <c r="F394" s="8">
        <v>0</v>
      </c>
      <c r="G394" s="8"/>
      <c r="H394" s="8">
        <v>0</v>
      </c>
      <c r="I394" s="43">
        <f>E394+F394+IF(G394&lt;16,0,G394)+H394</f>
        <v>0</v>
      </c>
      <c r="J394" s="8"/>
      <c r="K394" s="43">
        <f t="shared" si="13"/>
        <v>0</v>
      </c>
      <c r="L394" s="20">
        <f>IF('[1]spisak na godini'!$I326&lt;22,5,IF('[1]spisak na godini'!$J326&gt;90,10,IF('[1]spisak na godini'!$J326&gt;80,9,IF('[1]spisak na godini'!$J326&gt;70,8,IF('[1]spisak na godini'!$J326&gt;60,7,IF('[1]spisak na godini'!$J326&gt;50,6,5))))))</f>
        <v>5</v>
      </c>
    </row>
    <row r="395" spans="1:12" ht="16.5" customHeight="1">
      <c r="A395" s="3" t="s">
        <v>1113</v>
      </c>
      <c r="B395" s="66" t="s">
        <v>493</v>
      </c>
      <c r="C395" s="3" t="s">
        <v>122</v>
      </c>
      <c r="D395" s="3" t="s">
        <v>1168</v>
      </c>
      <c r="E395" s="32">
        <v>0</v>
      </c>
      <c r="F395" s="32">
        <v>3</v>
      </c>
      <c r="G395" s="32"/>
      <c r="H395" s="32"/>
      <c r="I395" s="14">
        <f>E395+F395+IF(G395&lt;16,0,G395)+H395</f>
        <v>3</v>
      </c>
      <c r="J395" s="32"/>
      <c r="K395" s="14">
        <f t="shared" si="13"/>
        <v>3</v>
      </c>
      <c r="L395" s="20">
        <f>IF('ČITAV SPISAK'!$I432&lt;22,5,IF('ČITAV SPISAK'!$J432&gt;90,10,IF('ČITAV SPISAK'!$J432&gt;80,9,IF('ČITAV SPISAK'!$J432&gt;70,8,IF('ČITAV SPISAK'!$J432&gt;60,7,IF('ČITAV SPISAK'!$J432&gt;50,6,5))))))</f>
        <v>5</v>
      </c>
    </row>
    <row r="396" spans="1:12" ht="16.5" customHeight="1">
      <c r="A396" s="2" t="s">
        <v>492</v>
      </c>
      <c r="B396" s="67" t="s">
        <v>493</v>
      </c>
      <c r="C396" s="2" t="s">
        <v>30</v>
      </c>
      <c r="D396" s="2"/>
      <c r="E396" s="8">
        <v>5</v>
      </c>
      <c r="F396" s="8">
        <v>0</v>
      </c>
      <c r="G396" s="8">
        <v>19</v>
      </c>
      <c r="H396" s="8">
        <v>6</v>
      </c>
      <c r="I396" s="43">
        <f>E396+F396+IF(G396&lt;16,0,G396)+H396</f>
        <v>30</v>
      </c>
      <c r="J396" s="8"/>
      <c r="K396" s="43">
        <f t="shared" si="13"/>
        <v>30</v>
      </c>
      <c r="L396" s="20">
        <f>IF('[1]spisak na godini'!$I327&lt;22,5,IF('[1]spisak na godini'!$J327&gt;90,10,IF('[1]spisak na godini'!$J327&gt;80,9,IF('[1]spisak na godini'!$J327&gt;70,8,IF('[1]spisak na godini'!$J327&gt;60,7,IF('[1]spisak na godini'!$J327&gt;50,6,5))))))</f>
        <v>5</v>
      </c>
    </row>
    <row r="397" spans="1:12" ht="16.5" customHeight="1">
      <c r="A397" s="2" t="s">
        <v>494</v>
      </c>
      <c r="B397" s="69" t="s">
        <v>495</v>
      </c>
      <c r="C397" s="30" t="s">
        <v>303</v>
      </c>
      <c r="D397" s="30"/>
      <c r="E397" s="8">
        <v>1</v>
      </c>
      <c r="F397" s="8"/>
      <c r="G397" s="8"/>
      <c r="H397" s="8"/>
      <c r="I397" s="43">
        <f>E397+F397+IF(G397&lt;16,0,G397)+H397</f>
        <v>1</v>
      </c>
      <c r="J397" s="8"/>
      <c r="K397" s="43">
        <f t="shared" si="13"/>
        <v>1</v>
      </c>
      <c r="L397" s="20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398" spans="1:12" ht="16.5" customHeight="1">
      <c r="A398" s="3" t="s">
        <v>1117</v>
      </c>
      <c r="B398" s="66" t="s">
        <v>1118</v>
      </c>
      <c r="C398" s="3" t="s">
        <v>852</v>
      </c>
      <c r="D398" s="3"/>
      <c r="E398" s="32"/>
      <c r="F398" s="32"/>
      <c r="G398" s="32"/>
      <c r="H398" s="32"/>
      <c r="I398" s="14">
        <f>E398+F398+IF(G398&lt;16,0,G398)+H398</f>
        <v>0</v>
      </c>
      <c r="J398" s="32"/>
      <c r="K398" s="14">
        <f t="shared" si="13"/>
        <v>0</v>
      </c>
      <c r="L398" s="20">
        <f>IF('ČITAV SPISAK'!$I434&lt;22,5,IF('ČITAV SPISAK'!$J434&gt;90,10,IF('ČITAV SPISAK'!$J434&gt;80,9,IF('ČITAV SPISAK'!$J434&gt;70,8,IF('ČITAV SPISAK'!$J434&gt;60,7,IF('ČITAV SPISAK'!$J434&gt;50,6,5))))))</f>
        <v>5</v>
      </c>
    </row>
    <row r="399" spans="1:12" ht="16.5" customHeight="1">
      <c r="A399" s="2" t="s">
        <v>258</v>
      </c>
      <c r="B399" s="67" t="s">
        <v>259</v>
      </c>
      <c r="C399" s="2" t="s">
        <v>129</v>
      </c>
      <c r="D399" s="2"/>
      <c r="E399" s="8">
        <v>0</v>
      </c>
      <c r="F399" s="8">
        <v>0</v>
      </c>
      <c r="G399" s="8"/>
      <c r="H399" s="8">
        <v>0</v>
      </c>
      <c r="I399" s="43">
        <f>E399+F399+IF(G399&lt;16,0,G399)+H399</f>
        <v>0</v>
      </c>
      <c r="J399" s="8"/>
      <c r="K399" s="43">
        <f t="shared" si="13"/>
        <v>0</v>
      </c>
      <c r="L399" s="20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400" spans="1:12" ht="16.5" customHeight="1">
      <c r="A400" s="23" t="s">
        <v>744</v>
      </c>
      <c r="B400" s="65" t="s">
        <v>745</v>
      </c>
      <c r="C400" s="24" t="s">
        <v>646</v>
      </c>
      <c r="D400" s="24"/>
      <c r="E400" s="25"/>
      <c r="F400" s="25"/>
      <c r="G400" s="27">
        <v>19</v>
      </c>
      <c r="H400" s="26"/>
      <c r="I400" s="8">
        <f>E400+F400+IF(G400&lt;16,0,G400)+H400</f>
        <v>19</v>
      </c>
      <c r="J400" s="26"/>
      <c r="K400" s="8">
        <f t="shared" si="13"/>
        <v>19</v>
      </c>
      <c r="L400" s="20">
        <f>IF('[1]spisak na godini'!$I465&lt;22,5,IF('[1]spisak na godini'!$J465&gt;90,10,IF('[1]spisak na godini'!$J465&gt;80,9,IF('[1]spisak na godini'!$J465&gt;70,8,IF('[1]spisak na godini'!$J465&gt;60,7,IF('[1]spisak na godini'!$J465&gt;50,6,5))))))</f>
        <v>5</v>
      </c>
    </row>
    <row r="401" spans="1:12" ht="16.5" customHeight="1">
      <c r="A401" s="27" t="s">
        <v>254</v>
      </c>
      <c r="B401" s="68" t="s">
        <v>253</v>
      </c>
      <c r="C401" s="29" t="s">
        <v>73</v>
      </c>
      <c r="D401" s="29"/>
      <c r="E401" s="32"/>
      <c r="F401" s="32">
        <v>4</v>
      </c>
      <c r="G401" s="32"/>
      <c r="H401" s="32"/>
      <c r="I401" s="43">
        <f>E401+F401+IF(G401&lt;16,0,G401)+H401</f>
        <v>4</v>
      </c>
      <c r="J401" s="32"/>
      <c r="K401" s="43">
        <f t="shared" si="13"/>
        <v>4</v>
      </c>
      <c r="L401" s="19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402" spans="1:12" ht="16.5" customHeight="1">
      <c r="A402" s="39" t="s">
        <v>1120</v>
      </c>
      <c r="B402" s="61" t="s">
        <v>1122</v>
      </c>
      <c r="C402" s="3" t="s">
        <v>1121</v>
      </c>
      <c r="D402" s="3" t="s">
        <v>1131</v>
      </c>
      <c r="E402" s="32">
        <v>0</v>
      </c>
      <c r="F402" s="32"/>
      <c r="G402" s="32"/>
      <c r="H402" s="32"/>
      <c r="I402" s="14">
        <f>E402+F402+IF(G402&lt;16,0,G402)+H402</f>
        <v>0</v>
      </c>
      <c r="J402" s="32"/>
      <c r="K402" s="14">
        <f t="shared" si="13"/>
        <v>0</v>
      </c>
      <c r="L402" s="81">
        <f>IF('ČITAV SPISAK'!$I436&lt;22,5,IF('ČITAV SPISAK'!$J436&gt;90,10,IF('ČITAV SPISAK'!$J436&gt;80,9,IF('ČITAV SPISAK'!$J436&gt;70,8,IF('ČITAV SPISAK'!$J436&gt;60,7,IF('ČITAV SPISAK'!$J436&gt;50,6,5))))))</f>
        <v>5</v>
      </c>
    </row>
    <row r="403" spans="1:12" ht="16.5" customHeight="1">
      <c r="A403" s="2" t="s">
        <v>496</v>
      </c>
      <c r="B403" s="67" t="s">
        <v>497</v>
      </c>
      <c r="C403" s="2" t="s">
        <v>349</v>
      </c>
      <c r="D403" s="2"/>
      <c r="E403" s="8">
        <v>0</v>
      </c>
      <c r="F403" s="8">
        <v>0</v>
      </c>
      <c r="G403" s="8"/>
      <c r="H403" s="8">
        <v>0</v>
      </c>
      <c r="I403" s="43">
        <f>E403+F403+IF(G403&lt;16,0,G403)+H403</f>
        <v>0</v>
      </c>
      <c r="J403" s="8"/>
      <c r="K403" s="43">
        <f t="shared" si="13"/>
        <v>0</v>
      </c>
      <c r="L403" s="20">
        <f>IF('[1]spisak na godini'!$I329&lt;22,5,IF('[1]spisak na godini'!$J329&gt;90,10,IF('[1]spisak na godini'!$J329&gt;80,9,IF('[1]spisak na godini'!$J329&gt;70,8,IF('[1]spisak na godini'!$J329&gt;60,7,IF('[1]spisak na godini'!$J329&gt;50,6,5))))))</f>
        <v>5</v>
      </c>
    </row>
    <row r="404" spans="1:12" ht="16.5" customHeight="1">
      <c r="A404" s="82"/>
      <c r="B404" s="83"/>
      <c r="C404" s="83"/>
      <c r="D404" s="83"/>
      <c r="E404" s="84"/>
      <c r="F404" s="84"/>
      <c r="G404" s="84"/>
      <c r="H404" s="84"/>
      <c r="I404" s="85"/>
      <c r="J404" s="84"/>
      <c r="K404" s="85"/>
      <c r="L404" s="86"/>
    </row>
    <row r="405" spans="1:11" ht="16.5" customHeight="1" hidden="1">
      <c r="A405"/>
      <c r="C405"/>
      <c r="D405"/>
      <c r="E405"/>
      <c r="F405"/>
      <c r="G405"/>
      <c r="H405"/>
      <c r="I405"/>
      <c r="J405"/>
      <c r="K405"/>
    </row>
    <row r="406" spans="1:13" ht="16.5" customHeight="1" hidden="1">
      <c r="A406" s="87" t="s">
        <v>552</v>
      </c>
      <c r="B406" s="88" t="s">
        <v>553</v>
      </c>
      <c r="C406" s="88" t="s">
        <v>554</v>
      </c>
      <c r="D406" s="88"/>
      <c r="E406" s="89">
        <v>5</v>
      </c>
      <c r="F406" s="89">
        <v>2</v>
      </c>
      <c r="G406" s="89">
        <v>21</v>
      </c>
      <c r="H406" s="90"/>
      <c r="I406" s="91">
        <f aca="true" t="shared" si="14" ref="I406:I437">E406+F406+IF(G406&lt;16,0,G406)+H406</f>
        <v>28</v>
      </c>
      <c r="J406" s="90">
        <v>40</v>
      </c>
      <c r="K406" s="91">
        <f aca="true" t="shared" si="15" ref="K406:K437">I406+J406</f>
        <v>68</v>
      </c>
      <c r="L406" s="92">
        <v>7</v>
      </c>
      <c r="M406" s="113">
        <v>41791</v>
      </c>
    </row>
    <row r="407" spans="1:12" ht="16.5" customHeight="1" hidden="1">
      <c r="A407" s="89" t="s">
        <v>15</v>
      </c>
      <c r="B407" s="93" t="s">
        <v>16</v>
      </c>
      <c r="C407" s="93" t="s">
        <v>17</v>
      </c>
      <c r="D407" s="93"/>
      <c r="E407" s="94">
        <v>5</v>
      </c>
      <c r="F407" s="94">
        <v>7</v>
      </c>
      <c r="G407" s="94">
        <v>16</v>
      </c>
      <c r="H407" s="94"/>
      <c r="I407" s="95">
        <f t="shared" si="14"/>
        <v>28</v>
      </c>
      <c r="J407" s="94">
        <v>40</v>
      </c>
      <c r="K407" s="95">
        <f t="shared" si="15"/>
        <v>68</v>
      </c>
      <c r="L407" s="96">
        <v>7</v>
      </c>
    </row>
    <row r="408" spans="1:12" ht="16.5" customHeight="1" hidden="1">
      <c r="A408" s="97" t="s">
        <v>769</v>
      </c>
      <c r="B408" s="98" t="s">
        <v>768</v>
      </c>
      <c r="C408" s="99" t="s">
        <v>770</v>
      </c>
      <c r="D408" s="99" t="s">
        <v>1176</v>
      </c>
      <c r="E408" s="100">
        <v>5</v>
      </c>
      <c r="F408" s="100">
        <v>10</v>
      </c>
      <c r="G408" s="100">
        <v>27</v>
      </c>
      <c r="H408" s="101">
        <v>10</v>
      </c>
      <c r="I408" s="102">
        <f t="shared" si="14"/>
        <v>52</v>
      </c>
      <c r="J408" s="101">
        <v>45</v>
      </c>
      <c r="K408" s="102">
        <f t="shared" si="15"/>
        <v>97</v>
      </c>
      <c r="L408" s="103">
        <v>10</v>
      </c>
    </row>
    <row r="409" spans="1:12" ht="16.5" customHeight="1" hidden="1">
      <c r="A409" s="104" t="s">
        <v>778</v>
      </c>
      <c r="B409" s="105" t="s">
        <v>779</v>
      </c>
      <c r="C409" s="93" t="s">
        <v>139</v>
      </c>
      <c r="D409" s="93" t="s">
        <v>1177</v>
      </c>
      <c r="E409" s="94">
        <v>5</v>
      </c>
      <c r="F409" s="94">
        <v>5</v>
      </c>
      <c r="G409" s="94">
        <v>21</v>
      </c>
      <c r="H409" s="94">
        <v>10</v>
      </c>
      <c r="I409" s="106">
        <f t="shared" si="14"/>
        <v>41</v>
      </c>
      <c r="J409" s="94">
        <v>40</v>
      </c>
      <c r="K409" s="106">
        <f t="shared" si="15"/>
        <v>81</v>
      </c>
      <c r="L409" s="107">
        <v>9</v>
      </c>
    </row>
    <row r="410" spans="1:12" ht="16.5" customHeight="1" hidden="1">
      <c r="A410" s="104" t="s">
        <v>801</v>
      </c>
      <c r="B410" s="105" t="s">
        <v>802</v>
      </c>
      <c r="C410" s="93" t="s">
        <v>206</v>
      </c>
      <c r="D410" s="93" t="s">
        <v>1130</v>
      </c>
      <c r="E410" s="91">
        <v>5</v>
      </c>
      <c r="F410" s="91">
        <v>6</v>
      </c>
      <c r="G410" s="91">
        <v>23</v>
      </c>
      <c r="H410" s="91">
        <v>10</v>
      </c>
      <c r="I410" s="106">
        <f t="shared" si="14"/>
        <v>44</v>
      </c>
      <c r="J410" s="91">
        <v>45</v>
      </c>
      <c r="K410" s="106">
        <f t="shared" si="15"/>
        <v>89</v>
      </c>
      <c r="L410" s="107">
        <v>9</v>
      </c>
    </row>
    <row r="411" spans="1:12" ht="16.5" customHeight="1" hidden="1">
      <c r="A411" s="104" t="s">
        <v>803</v>
      </c>
      <c r="B411" s="105" t="s">
        <v>804</v>
      </c>
      <c r="C411" s="93" t="s">
        <v>30</v>
      </c>
      <c r="D411" s="93" t="s">
        <v>1178</v>
      </c>
      <c r="E411" s="89">
        <v>5</v>
      </c>
      <c r="F411" s="89">
        <v>10</v>
      </c>
      <c r="G411" s="89">
        <v>30</v>
      </c>
      <c r="H411" s="90">
        <v>10</v>
      </c>
      <c r="I411" s="91">
        <f t="shared" si="14"/>
        <v>55</v>
      </c>
      <c r="J411" s="90">
        <v>45</v>
      </c>
      <c r="K411" s="91">
        <f t="shared" si="15"/>
        <v>100</v>
      </c>
      <c r="L411" s="107">
        <v>10</v>
      </c>
    </row>
    <row r="412" spans="1:12" ht="16.5" customHeight="1" hidden="1">
      <c r="A412" s="104" t="s">
        <v>805</v>
      </c>
      <c r="B412" s="105" t="s">
        <v>806</v>
      </c>
      <c r="C412" s="93" t="s">
        <v>339</v>
      </c>
      <c r="D412" s="93" t="s">
        <v>1233</v>
      </c>
      <c r="E412" s="89">
        <v>5</v>
      </c>
      <c r="F412" s="89">
        <v>2</v>
      </c>
      <c r="G412" s="89">
        <v>17</v>
      </c>
      <c r="H412" s="90">
        <v>7</v>
      </c>
      <c r="I412" s="91">
        <f t="shared" si="14"/>
        <v>31</v>
      </c>
      <c r="J412" s="90">
        <v>35</v>
      </c>
      <c r="K412" s="91">
        <f t="shared" si="15"/>
        <v>66</v>
      </c>
      <c r="L412" s="107">
        <v>7</v>
      </c>
    </row>
    <row r="413" spans="1:12" ht="16.5" customHeight="1" hidden="1">
      <c r="A413" s="104" t="s">
        <v>807</v>
      </c>
      <c r="B413" s="105" t="s">
        <v>809</v>
      </c>
      <c r="C413" s="93" t="s">
        <v>808</v>
      </c>
      <c r="D413" s="93" t="s">
        <v>1179</v>
      </c>
      <c r="E413" s="94">
        <v>5</v>
      </c>
      <c r="F413" s="94">
        <v>2</v>
      </c>
      <c r="G413" s="94">
        <v>26</v>
      </c>
      <c r="H413" s="94">
        <v>10</v>
      </c>
      <c r="I413" s="106">
        <f t="shared" si="14"/>
        <v>43</v>
      </c>
      <c r="J413" s="94">
        <v>45</v>
      </c>
      <c r="K413" s="106">
        <f t="shared" si="15"/>
        <v>88</v>
      </c>
      <c r="L413" s="107">
        <v>9</v>
      </c>
    </row>
    <row r="414" spans="1:12" ht="16.5" customHeight="1" hidden="1">
      <c r="A414" s="108" t="s">
        <v>693</v>
      </c>
      <c r="B414" s="109" t="s">
        <v>694</v>
      </c>
      <c r="C414" s="88" t="s">
        <v>73</v>
      </c>
      <c r="D414" s="88"/>
      <c r="E414" s="89">
        <v>5</v>
      </c>
      <c r="F414" s="89">
        <v>4</v>
      </c>
      <c r="G414" s="89">
        <v>19</v>
      </c>
      <c r="H414" s="90"/>
      <c r="I414" s="91">
        <f t="shared" si="14"/>
        <v>28</v>
      </c>
      <c r="J414" s="90">
        <v>45</v>
      </c>
      <c r="K414" s="91">
        <f t="shared" si="15"/>
        <v>73</v>
      </c>
      <c r="L414" s="107">
        <v>8</v>
      </c>
    </row>
    <row r="415" spans="1:12" ht="16.5" customHeight="1" hidden="1">
      <c r="A415" s="104" t="s">
        <v>797</v>
      </c>
      <c r="B415" s="105" t="s">
        <v>798</v>
      </c>
      <c r="C415" s="93" t="s">
        <v>142</v>
      </c>
      <c r="D415" s="93" t="s">
        <v>1213</v>
      </c>
      <c r="E415" s="94">
        <v>5</v>
      </c>
      <c r="F415" s="94">
        <v>10</v>
      </c>
      <c r="G415" s="94">
        <v>24</v>
      </c>
      <c r="H415" s="94">
        <v>8</v>
      </c>
      <c r="I415" s="106">
        <f t="shared" si="14"/>
        <v>47</v>
      </c>
      <c r="J415" s="94">
        <v>45</v>
      </c>
      <c r="K415" s="106">
        <f t="shared" si="15"/>
        <v>92</v>
      </c>
      <c r="L415" s="107">
        <v>10</v>
      </c>
    </row>
    <row r="416" spans="1:12" ht="16.5" customHeight="1" hidden="1">
      <c r="A416" s="108" t="s">
        <v>579</v>
      </c>
      <c r="B416" s="109" t="s">
        <v>580</v>
      </c>
      <c r="C416" s="88" t="s">
        <v>86</v>
      </c>
      <c r="D416" s="88"/>
      <c r="E416" s="89">
        <v>5</v>
      </c>
      <c r="F416" s="89">
        <v>9</v>
      </c>
      <c r="G416" s="89">
        <v>21</v>
      </c>
      <c r="H416" s="90"/>
      <c r="I416" s="91">
        <f t="shared" si="14"/>
        <v>35</v>
      </c>
      <c r="J416" s="90">
        <v>45</v>
      </c>
      <c r="K416" s="91">
        <f t="shared" si="15"/>
        <v>80</v>
      </c>
      <c r="L416" s="107">
        <v>8</v>
      </c>
    </row>
    <row r="417" spans="1:12" ht="16.5" customHeight="1" hidden="1">
      <c r="A417" s="104" t="s">
        <v>799</v>
      </c>
      <c r="B417" s="105" t="s">
        <v>800</v>
      </c>
      <c r="C417" s="93" t="s">
        <v>372</v>
      </c>
      <c r="D417" s="93" t="s">
        <v>1134</v>
      </c>
      <c r="E417" s="110">
        <v>5</v>
      </c>
      <c r="F417" s="110">
        <v>1</v>
      </c>
      <c r="G417" s="110">
        <v>21</v>
      </c>
      <c r="H417" s="110">
        <v>8</v>
      </c>
      <c r="I417" s="106">
        <f t="shared" si="14"/>
        <v>35</v>
      </c>
      <c r="J417" s="110">
        <v>40</v>
      </c>
      <c r="K417" s="106">
        <f t="shared" si="15"/>
        <v>75</v>
      </c>
      <c r="L417" s="107">
        <v>8</v>
      </c>
    </row>
    <row r="418" spans="1:12" ht="16.5" customHeight="1" hidden="1">
      <c r="A418" s="104" t="s">
        <v>825</v>
      </c>
      <c r="B418" s="105" t="s">
        <v>827</v>
      </c>
      <c r="C418" s="93" t="s">
        <v>826</v>
      </c>
      <c r="D418" s="93" t="s">
        <v>1182</v>
      </c>
      <c r="E418" s="110">
        <v>5</v>
      </c>
      <c r="F418" s="110">
        <v>3</v>
      </c>
      <c r="G418" s="110">
        <v>19</v>
      </c>
      <c r="H418" s="110">
        <v>9</v>
      </c>
      <c r="I418" s="106">
        <f t="shared" si="14"/>
        <v>36</v>
      </c>
      <c r="J418" s="110">
        <v>45</v>
      </c>
      <c r="K418" s="106">
        <f t="shared" si="15"/>
        <v>81</v>
      </c>
      <c r="L418" s="107">
        <v>9</v>
      </c>
    </row>
    <row r="419" spans="1:12" ht="16.5" customHeight="1" hidden="1">
      <c r="A419" s="104" t="s">
        <v>840</v>
      </c>
      <c r="B419" s="105" t="s">
        <v>842</v>
      </c>
      <c r="C419" s="93" t="s">
        <v>841</v>
      </c>
      <c r="D419" s="93" t="s">
        <v>1183</v>
      </c>
      <c r="E419" s="110">
        <v>5</v>
      </c>
      <c r="F419" s="110">
        <v>10</v>
      </c>
      <c r="G419" s="110">
        <v>26</v>
      </c>
      <c r="H419" s="110">
        <v>9</v>
      </c>
      <c r="I419" s="106">
        <f t="shared" si="14"/>
        <v>50</v>
      </c>
      <c r="J419" s="110">
        <v>45</v>
      </c>
      <c r="K419" s="106">
        <f t="shared" si="15"/>
        <v>95</v>
      </c>
      <c r="L419" s="107">
        <v>10</v>
      </c>
    </row>
    <row r="420" spans="1:12" ht="16.5" customHeight="1" hidden="1">
      <c r="A420" s="104" t="s">
        <v>876</v>
      </c>
      <c r="B420" s="105" t="s">
        <v>878</v>
      </c>
      <c r="C420" s="93" t="s">
        <v>877</v>
      </c>
      <c r="D420" s="93" t="s">
        <v>1191</v>
      </c>
      <c r="E420" s="94">
        <v>5</v>
      </c>
      <c r="F420" s="94">
        <v>6</v>
      </c>
      <c r="G420" s="94">
        <v>19</v>
      </c>
      <c r="H420" s="94">
        <v>8</v>
      </c>
      <c r="I420" s="106">
        <f t="shared" si="14"/>
        <v>38</v>
      </c>
      <c r="J420" s="94">
        <v>35</v>
      </c>
      <c r="K420" s="106">
        <f t="shared" si="15"/>
        <v>73</v>
      </c>
      <c r="L420" s="107">
        <v>8</v>
      </c>
    </row>
    <row r="421" spans="1:12" ht="16.5" customHeight="1" hidden="1">
      <c r="A421" s="111" t="s">
        <v>92</v>
      </c>
      <c r="B421" s="105" t="s">
        <v>91</v>
      </c>
      <c r="C421" s="93" t="s">
        <v>93</v>
      </c>
      <c r="D421" s="93"/>
      <c r="E421" s="94">
        <v>5</v>
      </c>
      <c r="F421" s="94">
        <v>6</v>
      </c>
      <c r="G421" s="94">
        <v>18</v>
      </c>
      <c r="H421" s="94"/>
      <c r="I421" s="95">
        <f t="shared" si="14"/>
        <v>29</v>
      </c>
      <c r="J421" s="94">
        <v>40</v>
      </c>
      <c r="K421" s="95">
        <f t="shared" si="15"/>
        <v>69</v>
      </c>
      <c r="L421" s="112">
        <v>7</v>
      </c>
    </row>
    <row r="422" spans="1:12" ht="16.5" customHeight="1" hidden="1">
      <c r="A422" s="104" t="s">
        <v>879</v>
      </c>
      <c r="B422" s="105" t="s">
        <v>880</v>
      </c>
      <c r="C422" s="93" t="s">
        <v>530</v>
      </c>
      <c r="D422" s="93" t="s">
        <v>1192</v>
      </c>
      <c r="E422" s="110">
        <v>5</v>
      </c>
      <c r="F422" s="110">
        <v>10</v>
      </c>
      <c r="G422" s="110">
        <v>26</v>
      </c>
      <c r="H422" s="110">
        <v>9</v>
      </c>
      <c r="I422" s="106">
        <f t="shared" si="14"/>
        <v>50</v>
      </c>
      <c r="J422" s="110">
        <v>45</v>
      </c>
      <c r="K422" s="106">
        <f t="shared" si="15"/>
        <v>95</v>
      </c>
      <c r="L422" s="107">
        <v>10</v>
      </c>
    </row>
    <row r="423" spans="1:12" ht="16.5" customHeight="1" hidden="1">
      <c r="A423" s="104" t="s">
        <v>881</v>
      </c>
      <c r="B423" s="105" t="s">
        <v>883</v>
      </c>
      <c r="C423" s="93" t="s">
        <v>882</v>
      </c>
      <c r="D423" s="93" t="s">
        <v>1193</v>
      </c>
      <c r="E423" s="94">
        <v>5</v>
      </c>
      <c r="F423" s="94">
        <v>10</v>
      </c>
      <c r="G423" s="94">
        <v>23</v>
      </c>
      <c r="H423" s="94">
        <v>9</v>
      </c>
      <c r="I423" s="106">
        <f t="shared" si="14"/>
        <v>47</v>
      </c>
      <c r="J423" s="94">
        <v>45</v>
      </c>
      <c r="K423" s="106">
        <f t="shared" si="15"/>
        <v>92</v>
      </c>
      <c r="L423" s="107">
        <v>10</v>
      </c>
    </row>
    <row r="424" spans="1:12" ht="16.5" customHeight="1" hidden="1">
      <c r="A424" s="104" t="s">
        <v>890</v>
      </c>
      <c r="B424" s="105" t="s">
        <v>346</v>
      </c>
      <c r="C424" s="93" t="s">
        <v>439</v>
      </c>
      <c r="D424" s="93" t="s">
        <v>1194</v>
      </c>
      <c r="E424" s="89">
        <v>5</v>
      </c>
      <c r="F424" s="89">
        <v>10</v>
      </c>
      <c r="G424" s="89">
        <v>27</v>
      </c>
      <c r="H424" s="90">
        <v>10</v>
      </c>
      <c r="I424" s="91">
        <f t="shared" si="14"/>
        <v>52</v>
      </c>
      <c r="J424" s="90">
        <v>45</v>
      </c>
      <c r="K424" s="91">
        <f t="shared" si="15"/>
        <v>97</v>
      </c>
      <c r="L424" s="107">
        <v>10</v>
      </c>
    </row>
    <row r="425" spans="1:12" ht="16.5" customHeight="1" hidden="1">
      <c r="A425" s="104" t="s">
        <v>891</v>
      </c>
      <c r="B425" s="105" t="s">
        <v>348</v>
      </c>
      <c r="C425" s="93" t="s">
        <v>14</v>
      </c>
      <c r="D425" s="93" t="s">
        <v>1200</v>
      </c>
      <c r="E425" s="91">
        <v>5</v>
      </c>
      <c r="F425" s="91">
        <v>8</v>
      </c>
      <c r="G425" s="91">
        <v>17</v>
      </c>
      <c r="H425" s="91">
        <v>9</v>
      </c>
      <c r="I425" s="106">
        <f t="shared" si="14"/>
        <v>39</v>
      </c>
      <c r="J425" s="91">
        <v>40</v>
      </c>
      <c r="K425" s="106">
        <f t="shared" si="15"/>
        <v>79</v>
      </c>
      <c r="L425" s="107">
        <v>8</v>
      </c>
    </row>
    <row r="426" spans="1:12" ht="16.5" customHeight="1" hidden="1">
      <c r="A426" s="104" t="s">
        <v>895</v>
      </c>
      <c r="B426" s="105" t="s">
        <v>897</v>
      </c>
      <c r="C426" s="93" t="s">
        <v>896</v>
      </c>
      <c r="D426" s="93" t="s">
        <v>1201</v>
      </c>
      <c r="E426" s="91">
        <v>5</v>
      </c>
      <c r="F426" s="91">
        <v>8</v>
      </c>
      <c r="G426" s="91">
        <v>19</v>
      </c>
      <c r="H426" s="91">
        <v>7</v>
      </c>
      <c r="I426" s="106">
        <f t="shared" si="14"/>
        <v>39</v>
      </c>
      <c r="J426" s="91">
        <v>45</v>
      </c>
      <c r="K426" s="106">
        <f t="shared" si="15"/>
        <v>84</v>
      </c>
      <c r="L426" s="107">
        <v>9</v>
      </c>
    </row>
    <row r="427" spans="1:12" ht="16.5" customHeight="1" hidden="1">
      <c r="A427" s="104" t="s">
        <v>898</v>
      </c>
      <c r="B427" s="105" t="s">
        <v>899</v>
      </c>
      <c r="C427" s="93" t="s">
        <v>844</v>
      </c>
      <c r="D427" s="93" t="s">
        <v>1203</v>
      </c>
      <c r="E427" s="89">
        <v>5</v>
      </c>
      <c r="F427" s="89">
        <v>5</v>
      </c>
      <c r="G427" s="89">
        <v>21</v>
      </c>
      <c r="H427" s="90">
        <v>9</v>
      </c>
      <c r="I427" s="91">
        <f t="shared" si="14"/>
        <v>40</v>
      </c>
      <c r="J427" s="90">
        <v>40</v>
      </c>
      <c r="K427" s="91">
        <f t="shared" si="15"/>
        <v>80</v>
      </c>
      <c r="L427" s="107">
        <v>8</v>
      </c>
    </row>
    <row r="428" spans="1:12" ht="16.5" customHeight="1" hidden="1">
      <c r="A428" s="104" t="s">
        <v>902</v>
      </c>
      <c r="B428" s="105" t="s">
        <v>903</v>
      </c>
      <c r="C428" s="93" t="s">
        <v>621</v>
      </c>
      <c r="D428" s="93" t="s">
        <v>1141</v>
      </c>
      <c r="E428" s="94">
        <v>5</v>
      </c>
      <c r="F428" s="94">
        <v>10</v>
      </c>
      <c r="G428" s="94">
        <v>24</v>
      </c>
      <c r="H428" s="94">
        <v>10</v>
      </c>
      <c r="I428" s="106">
        <f t="shared" si="14"/>
        <v>49</v>
      </c>
      <c r="J428" s="94">
        <v>45</v>
      </c>
      <c r="K428" s="106">
        <f t="shared" si="15"/>
        <v>94</v>
      </c>
      <c r="L428" s="107">
        <v>10</v>
      </c>
    </row>
    <row r="429" spans="1:12" ht="16.5" customHeight="1" hidden="1">
      <c r="A429" s="108" t="s">
        <v>636</v>
      </c>
      <c r="B429" s="109" t="s">
        <v>637</v>
      </c>
      <c r="C429" s="88" t="s">
        <v>17</v>
      </c>
      <c r="D429" s="88"/>
      <c r="E429" s="89"/>
      <c r="F429" s="89">
        <v>10</v>
      </c>
      <c r="G429" s="89">
        <v>16</v>
      </c>
      <c r="H429" s="90">
        <v>2</v>
      </c>
      <c r="I429" s="91">
        <f t="shared" si="14"/>
        <v>28</v>
      </c>
      <c r="J429" s="90">
        <v>28</v>
      </c>
      <c r="K429" s="91">
        <f t="shared" si="15"/>
        <v>56</v>
      </c>
      <c r="L429" s="107">
        <v>6</v>
      </c>
    </row>
    <row r="430" spans="1:12" ht="16.5" customHeight="1" hidden="1">
      <c r="A430" s="104" t="s">
        <v>915</v>
      </c>
      <c r="B430" s="105" t="s">
        <v>916</v>
      </c>
      <c r="C430" s="93" t="s">
        <v>54</v>
      </c>
      <c r="D430" s="93" t="s">
        <v>1216</v>
      </c>
      <c r="E430" s="91">
        <v>5</v>
      </c>
      <c r="F430" s="91">
        <v>8</v>
      </c>
      <c r="G430" s="91">
        <v>22</v>
      </c>
      <c r="H430" s="91">
        <v>8</v>
      </c>
      <c r="I430" s="106">
        <f t="shared" si="14"/>
        <v>43</v>
      </c>
      <c r="J430" s="91">
        <v>45</v>
      </c>
      <c r="K430" s="106">
        <f t="shared" si="15"/>
        <v>88</v>
      </c>
      <c r="L430" s="107">
        <v>9</v>
      </c>
    </row>
    <row r="431" spans="1:12" ht="16.5" customHeight="1" hidden="1">
      <c r="A431" s="104" t="s">
        <v>917</v>
      </c>
      <c r="B431" s="105" t="s">
        <v>918</v>
      </c>
      <c r="C431" s="93" t="s">
        <v>14</v>
      </c>
      <c r="D431" s="93" t="s">
        <v>1199</v>
      </c>
      <c r="E431" s="94">
        <v>0</v>
      </c>
      <c r="F431" s="94">
        <v>2</v>
      </c>
      <c r="G431" s="94">
        <v>22</v>
      </c>
      <c r="H431" s="94">
        <v>4</v>
      </c>
      <c r="I431" s="106">
        <f t="shared" si="14"/>
        <v>28</v>
      </c>
      <c r="J431" s="94">
        <v>45</v>
      </c>
      <c r="K431" s="106">
        <f t="shared" si="15"/>
        <v>73</v>
      </c>
      <c r="L431" s="107">
        <v>8</v>
      </c>
    </row>
    <row r="432" spans="1:12" ht="16.5" customHeight="1" hidden="1">
      <c r="A432" s="104" t="s">
        <v>935</v>
      </c>
      <c r="B432" s="105" t="s">
        <v>936</v>
      </c>
      <c r="C432" s="93" t="s">
        <v>313</v>
      </c>
      <c r="D432" s="93" t="s">
        <v>1147</v>
      </c>
      <c r="E432" s="89">
        <v>5</v>
      </c>
      <c r="F432" s="89">
        <v>5</v>
      </c>
      <c r="G432" s="89">
        <v>22</v>
      </c>
      <c r="H432" s="90">
        <v>5</v>
      </c>
      <c r="I432" s="91">
        <f t="shared" si="14"/>
        <v>37</v>
      </c>
      <c r="J432" s="90">
        <v>40</v>
      </c>
      <c r="K432" s="91">
        <f t="shared" si="15"/>
        <v>77</v>
      </c>
      <c r="L432" s="107">
        <v>8</v>
      </c>
    </row>
    <row r="433" spans="1:12" ht="16.5" customHeight="1" hidden="1">
      <c r="A433" s="104" t="s">
        <v>942</v>
      </c>
      <c r="B433" s="105" t="s">
        <v>943</v>
      </c>
      <c r="C433" s="93" t="s">
        <v>313</v>
      </c>
      <c r="D433" s="93" t="s">
        <v>1161</v>
      </c>
      <c r="E433" s="94">
        <v>5</v>
      </c>
      <c r="F433" s="94"/>
      <c r="G433" s="94">
        <v>19</v>
      </c>
      <c r="H433" s="94">
        <v>4</v>
      </c>
      <c r="I433" s="106">
        <f t="shared" si="14"/>
        <v>28</v>
      </c>
      <c r="J433" s="94">
        <v>40</v>
      </c>
      <c r="K433" s="106">
        <f t="shared" si="15"/>
        <v>68</v>
      </c>
      <c r="L433" s="107">
        <v>7</v>
      </c>
    </row>
    <row r="434" spans="1:12" ht="16.5" customHeight="1" hidden="1">
      <c r="A434" s="104" t="s">
        <v>946</v>
      </c>
      <c r="B434" s="105" t="s">
        <v>947</v>
      </c>
      <c r="C434" s="93" t="s">
        <v>313</v>
      </c>
      <c r="D434" s="93" t="s">
        <v>1197</v>
      </c>
      <c r="E434" s="94">
        <v>5</v>
      </c>
      <c r="F434" s="94">
        <v>1</v>
      </c>
      <c r="G434" s="94">
        <v>18</v>
      </c>
      <c r="H434" s="94">
        <v>9</v>
      </c>
      <c r="I434" s="106">
        <f t="shared" si="14"/>
        <v>33</v>
      </c>
      <c r="J434" s="94">
        <v>45</v>
      </c>
      <c r="K434" s="106">
        <f t="shared" si="15"/>
        <v>78</v>
      </c>
      <c r="L434" s="107">
        <v>8</v>
      </c>
    </row>
    <row r="435" spans="1:12" ht="16.5" customHeight="1" hidden="1">
      <c r="A435" s="104" t="s">
        <v>952</v>
      </c>
      <c r="B435" s="105" t="s">
        <v>953</v>
      </c>
      <c r="C435" s="93" t="s">
        <v>349</v>
      </c>
      <c r="D435" s="93" t="s">
        <v>1220</v>
      </c>
      <c r="E435" s="89">
        <v>5</v>
      </c>
      <c r="F435" s="89">
        <v>5</v>
      </c>
      <c r="G435" s="89">
        <v>16</v>
      </c>
      <c r="H435" s="90">
        <v>8</v>
      </c>
      <c r="I435" s="91">
        <f t="shared" si="14"/>
        <v>34</v>
      </c>
      <c r="J435" s="90">
        <v>45</v>
      </c>
      <c r="K435" s="91">
        <f t="shared" si="15"/>
        <v>79</v>
      </c>
      <c r="L435" s="107">
        <v>8</v>
      </c>
    </row>
    <row r="436" spans="1:12" ht="16.5" customHeight="1" hidden="1">
      <c r="A436" s="104" t="s">
        <v>954</v>
      </c>
      <c r="B436" s="105" t="s">
        <v>381</v>
      </c>
      <c r="C436" s="93" t="s">
        <v>122</v>
      </c>
      <c r="D436" s="93" t="s">
        <v>1221</v>
      </c>
      <c r="E436" s="94">
        <v>5</v>
      </c>
      <c r="F436" s="94">
        <v>4</v>
      </c>
      <c r="G436" s="94">
        <v>20</v>
      </c>
      <c r="H436" s="94">
        <v>10</v>
      </c>
      <c r="I436" s="106">
        <f t="shared" si="14"/>
        <v>39</v>
      </c>
      <c r="J436" s="94">
        <v>45</v>
      </c>
      <c r="K436" s="106">
        <f t="shared" si="15"/>
        <v>84</v>
      </c>
      <c r="L436" s="107">
        <v>9</v>
      </c>
    </row>
    <row r="437" spans="1:12" ht="16.5" customHeight="1" hidden="1">
      <c r="A437" s="104" t="s">
        <v>955</v>
      </c>
      <c r="B437" s="105" t="s">
        <v>956</v>
      </c>
      <c r="C437" s="93" t="s">
        <v>829</v>
      </c>
      <c r="D437" s="93" t="s">
        <v>1150</v>
      </c>
      <c r="E437" s="89">
        <v>5</v>
      </c>
      <c r="F437" s="89">
        <v>3</v>
      </c>
      <c r="G437" s="89">
        <v>26</v>
      </c>
      <c r="H437" s="90">
        <v>3</v>
      </c>
      <c r="I437" s="91">
        <f t="shared" si="14"/>
        <v>37</v>
      </c>
      <c r="J437" s="90">
        <v>40</v>
      </c>
      <c r="K437" s="91">
        <f t="shared" si="15"/>
        <v>77</v>
      </c>
      <c r="L437" s="107">
        <v>8</v>
      </c>
    </row>
    <row r="438" spans="1:12" ht="16.5" customHeight="1" hidden="1">
      <c r="A438" s="104" t="s">
        <v>961</v>
      </c>
      <c r="B438" s="105" t="s">
        <v>962</v>
      </c>
      <c r="C438" s="93" t="s">
        <v>349</v>
      </c>
      <c r="D438" s="93" t="s">
        <v>1145</v>
      </c>
      <c r="E438" s="110">
        <v>5</v>
      </c>
      <c r="F438" s="110"/>
      <c r="G438" s="110">
        <v>16</v>
      </c>
      <c r="H438" s="110">
        <v>8</v>
      </c>
      <c r="I438" s="106">
        <f aca="true" t="shared" si="16" ref="I438:I469">E438+F438+IF(G438&lt;16,0,G438)+H438</f>
        <v>29</v>
      </c>
      <c r="J438" s="110">
        <v>30</v>
      </c>
      <c r="K438" s="106">
        <f aca="true" t="shared" si="17" ref="K438:K469">I438+J438</f>
        <v>59</v>
      </c>
      <c r="L438" s="107">
        <v>6</v>
      </c>
    </row>
    <row r="439" spans="1:12" ht="16.5" customHeight="1" hidden="1">
      <c r="A439" s="104" t="s">
        <v>968</v>
      </c>
      <c r="B439" s="105" t="s">
        <v>969</v>
      </c>
      <c r="C439" s="93" t="s">
        <v>54</v>
      </c>
      <c r="D439" s="93" t="s">
        <v>1195</v>
      </c>
      <c r="E439" s="89">
        <v>5</v>
      </c>
      <c r="F439" s="89">
        <v>10</v>
      </c>
      <c r="G439" s="89">
        <v>23</v>
      </c>
      <c r="H439" s="90">
        <v>10</v>
      </c>
      <c r="I439" s="91">
        <f t="shared" si="16"/>
        <v>48</v>
      </c>
      <c r="J439" s="90">
        <v>45</v>
      </c>
      <c r="K439" s="91">
        <f t="shared" si="17"/>
        <v>93</v>
      </c>
      <c r="L439" s="107">
        <v>10</v>
      </c>
    </row>
    <row r="440" spans="1:12" ht="16.5" customHeight="1" hidden="1">
      <c r="A440" s="104" t="s">
        <v>973</v>
      </c>
      <c r="B440" s="105" t="s">
        <v>974</v>
      </c>
      <c r="C440" s="93" t="s">
        <v>14</v>
      </c>
      <c r="D440" s="93" t="s">
        <v>1224</v>
      </c>
      <c r="E440" s="110">
        <v>5</v>
      </c>
      <c r="F440" s="110">
        <v>3</v>
      </c>
      <c r="G440" s="110">
        <v>17</v>
      </c>
      <c r="H440" s="110">
        <v>8</v>
      </c>
      <c r="I440" s="106">
        <f t="shared" si="16"/>
        <v>33</v>
      </c>
      <c r="J440" s="110">
        <v>35</v>
      </c>
      <c r="K440" s="106">
        <f t="shared" si="17"/>
        <v>68</v>
      </c>
      <c r="L440" s="107">
        <v>7</v>
      </c>
    </row>
    <row r="441" spans="1:12" ht="16.5" customHeight="1" hidden="1">
      <c r="A441" s="104" t="s">
        <v>983</v>
      </c>
      <c r="B441" s="105" t="s">
        <v>984</v>
      </c>
      <c r="C441" s="93" t="s">
        <v>439</v>
      </c>
      <c r="D441" s="93" t="s">
        <v>1225</v>
      </c>
      <c r="E441" s="89">
        <v>5</v>
      </c>
      <c r="F441" s="89">
        <v>10</v>
      </c>
      <c r="G441" s="89">
        <v>30</v>
      </c>
      <c r="H441" s="90">
        <v>9</v>
      </c>
      <c r="I441" s="91">
        <f t="shared" si="16"/>
        <v>54</v>
      </c>
      <c r="J441" s="90">
        <v>45</v>
      </c>
      <c r="K441" s="91">
        <f t="shared" si="17"/>
        <v>99</v>
      </c>
      <c r="L441" s="107">
        <v>10</v>
      </c>
    </row>
    <row r="442" spans="1:12" ht="16.5" customHeight="1" hidden="1">
      <c r="A442" s="108" t="s">
        <v>672</v>
      </c>
      <c r="B442" s="109" t="s">
        <v>673</v>
      </c>
      <c r="C442" s="88" t="s">
        <v>674</v>
      </c>
      <c r="D442" s="88"/>
      <c r="E442" s="89">
        <v>5</v>
      </c>
      <c r="F442" s="89">
        <v>6</v>
      </c>
      <c r="G442" s="89">
        <v>17</v>
      </c>
      <c r="H442" s="90"/>
      <c r="I442" s="91">
        <f t="shared" si="16"/>
        <v>28</v>
      </c>
      <c r="J442" s="90">
        <v>30</v>
      </c>
      <c r="K442" s="91">
        <f t="shared" si="17"/>
        <v>58</v>
      </c>
      <c r="L442" s="107">
        <v>6</v>
      </c>
    </row>
    <row r="443" spans="1:12" ht="16.5" customHeight="1" hidden="1">
      <c r="A443" s="104" t="s">
        <v>987</v>
      </c>
      <c r="B443" s="105" t="s">
        <v>988</v>
      </c>
      <c r="C443" s="93" t="s">
        <v>226</v>
      </c>
      <c r="D443" s="93" t="s">
        <v>1226</v>
      </c>
      <c r="E443" s="91">
        <v>5</v>
      </c>
      <c r="F443" s="94">
        <v>10</v>
      </c>
      <c r="G443" s="94">
        <v>30</v>
      </c>
      <c r="H443" s="94">
        <v>10</v>
      </c>
      <c r="I443" s="106">
        <f t="shared" si="16"/>
        <v>55</v>
      </c>
      <c r="J443" s="94">
        <v>45</v>
      </c>
      <c r="K443" s="106">
        <f t="shared" si="17"/>
        <v>100</v>
      </c>
      <c r="L443" s="107">
        <v>10</v>
      </c>
    </row>
    <row r="444" spans="1:12" ht="16.5" customHeight="1" hidden="1">
      <c r="A444" s="104" t="s">
        <v>1001</v>
      </c>
      <c r="B444" s="105" t="s">
        <v>1002</v>
      </c>
      <c r="C444" s="93" t="s">
        <v>177</v>
      </c>
      <c r="D444" s="93" t="s">
        <v>1212</v>
      </c>
      <c r="E444" s="91">
        <v>5</v>
      </c>
      <c r="F444" s="91">
        <v>10</v>
      </c>
      <c r="G444" s="91">
        <v>27</v>
      </c>
      <c r="H444" s="91">
        <v>10</v>
      </c>
      <c r="I444" s="106">
        <f t="shared" si="16"/>
        <v>52</v>
      </c>
      <c r="J444" s="91">
        <v>45</v>
      </c>
      <c r="K444" s="106">
        <f t="shared" si="17"/>
        <v>97</v>
      </c>
      <c r="L444" s="107">
        <v>10</v>
      </c>
    </row>
    <row r="445" spans="1:12" ht="16.5" customHeight="1" hidden="1">
      <c r="A445" s="104" t="s">
        <v>1010</v>
      </c>
      <c r="B445" s="105" t="s">
        <v>1011</v>
      </c>
      <c r="C445" s="93" t="s">
        <v>387</v>
      </c>
      <c r="D445" s="93" t="s">
        <v>1196</v>
      </c>
      <c r="E445" s="89">
        <v>5</v>
      </c>
      <c r="F445" s="89">
        <v>10</v>
      </c>
      <c r="G445" s="89">
        <v>17</v>
      </c>
      <c r="H445" s="90">
        <v>10</v>
      </c>
      <c r="I445" s="91">
        <f t="shared" si="16"/>
        <v>42</v>
      </c>
      <c r="J445" s="90">
        <v>28</v>
      </c>
      <c r="K445" s="91">
        <f t="shared" si="17"/>
        <v>70</v>
      </c>
      <c r="L445" s="107">
        <v>7</v>
      </c>
    </row>
    <row r="446" spans="1:12" ht="16.5" customHeight="1" hidden="1">
      <c r="A446" s="104" t="s">
        <v>1012</v>
      </c>
      <c r="B446" s="105" t="s">
        <v>1013</v>
      </c>
      <c r="C446" s="93" t="s">
        <v>402</v>
      </c>
      <c r="D446" s="93" t="s">
        <v>1205</v>
      </c>
      <c r="E446" s="91">
        <v>5</v>
      </c>
      <c r="F446" s="91">
        <v>9</v>
      </c>
      <c r="G446" s="91">
        <v>28</v>
      </c>
      <c r="H446" s="91">
        <v>10</v>
      </c>
      <c r="I446" s="106">
        <f t="shared" si="16"/>
        <v>52</v>
      </c>
      <c r="J446" s="91">
        <v>45</v>
      </c>
      <c r="K446" s="106">
        <f t="shared" si="17"/>
        <v>97</v>
      </c>
      <c r="L446" s="107">
        <v>10</v>
      </c>
    </row>
    <row r="447" spans="1:12" ht="16.5" customHeight="1" hidden="1">
      <c r="A447" s="104" t="s">
        <v>1021</v>
      </c>
      <c r="B447" s="105" t="s">
        <v>1022</v>
      </c>
      <c r="C447" s="93" t="s">
        <v>63</v>
      </c>
      <c r="D447" s="93" t="s">
        <v>1160</v>
      </c>
      <c r="E447" s="89">
        <v>0</v>
      </c>
      <c r="F447" s="89">
        <v>1</v>
      </c>
      <c r="G447" s="89">
        <v>17</v>
      </c>
      <c r="H447" s="90">
        <v>10</v>
      </c>
      <c r="I447" s="91">
        <f t="shared" si="16"/>
        <v>28</v>
      </c>
      <c r="J447" s="90">
        <v>28</v>
      </c>
      <c r="K447" s="91">
        <f t="shared" si="17"/>
        <v>56</v>
      </c>
      <c r="L447" s="107">
        <v>6</v>
      </c>
    </row>
    <row r="448" spans="1:12" ht="16.5" customHeight="1" hidden="1">
      <c r="A448" s="104" t="s">
        <v>1030</v>
      </c>
      <c r="B448" s="105" t="s">
        <v>1031</v>
      </c>
      <c r="C448" s="93" t="s">
        <v>382</v>
      </c>
      <c r="D448" s="93" t="s">
        <v>1142</v>
      </c>
      <c r="E448" s="110">
        <v>0</v>
      </c>
      <c r="F448" s="110">
        <v>2</v>
      </c>
      <c r="G448" s="110">
        <v>16</v>
      </c>
      <c r="H448" s="110">
        <v>10</v>
      </c>
      <c r="I448" s="106">
        <f t="shared" si="16"/>
        <v>28</v>
      </c>
      <c r="J448" s="110">
        <v>30</v>
      </c>
      <c r="K448" s="106">
        <f t="shared" si="17"/>
        <v>58</v>
      </c>
      <c r="L448" s="107">
        <v>6</v>
      </c>
    </row>
    <row r="449" spans="1:12" ht="16.5" customHeight="1" hidden="1">
      <c r="A449" s="104" t="s">
        <v>1032</v>
      </c>
      <c r="B449" s="105" t="s">
        <v>1033</v>
      </c>
      <c r="C449" s="93" t="s">
        <v>303</v>
      </c>
      <c r="D449" s="93" t="s">
        <v>1206</v>
      </c>
      <c r="E449" s="94">
        <v>5</v>
      </c>
      <c r="F449" s="94">
        <v>3</v>
      </c>
      <c r="G449" s="94">
        <v>21</v>
      </c>
      <c r="H449" s="94">
        <v>6</v>
      </c>
      <c r="I449" s="106">
        <f t="shared" si="16"/>
        <v>35</v>
      </c>
      <c r="J449" s="94">
        <v>35</v>
      </c>
      <c r="K449" s="106">
        <f t="shared" si="17"/>
        <v>70</v>
      </c>
      <c r="L449" s="107">
        <v>7</v>
      </c>
    </row>
    <row r="450" spans="1:12" ht="16.5" customHeight="1" hidden="1">
      <c r="A450" s="104" t="s">
        <v>1045</v>
      </c>
      <c r="B450" s="105" t="s">
        <v>1047</v>
      </c>
      <c r="C450" s="93" t="s">
        <v>1046</v>
      </c>
      <c r="D450" s="93" t="s">
        <v>1211</v>
      </c>
      <c r="E450" s="89">
        <v>5</v>
      </c>
      <c r="F450" s="89">
        <v>5</v>
      </c>
      <c r="G450" s="89">
        <v>17</v>
      </c>
      <c r="H450" s="90">
        <v>4</v>
      </c>
      <c r="I450" s="91">
        <f t="shared" si="16"/>
        <v>31</v>
      </c>
      <c r="J450" s="90">
        <v>30</v>
      </c>
      <c r="K450" s="91">
        <f t="shared" si="17"/>
        <v>61</v>
      </c>
      <c r="L450" s="107">
        <v>7</v>
      </c>
    </row>
    <row r="451" spans="1:12" ht="16.5" customHeight="1" hidden="1">
      <c r="A451" s="104" t="s">
        <v>1052</v>
      </c>
      <c r="B451" s="105" t="s">
        <v>1053</v>
      </c>
      <c r="C451" s="93" t="s">
        <v>844</v>
      </c>
      <c r="D451" s="93" t="s">
        <v>1208</v>
      </c>
      <c r="E451" s="94">
        <v>5</v>
      </c>
      <c r="F451" s="94">
        <v>8</v>
      </c>
      <c r="G451" s="94">
        <v>25</v>
      </c>
      <c r="H451" s="94">
        <v>8</v>
      </c>
      <c r="I451" s="106">
        <f t="shared" si="16"/>
        <v>46</v>
      </c>
      <c r="J451" s="94">
        <v>40</v>
      </c>
      <c r="K451" s="106">
        <f t="shared" si="17"/>
        <v>86</v>
      </c>
      <c r="L451" s="107">
        <v>9</v>
      </c>
    </row>
    <row r="452" spans="1:12" ht="16.5" customHeight="1" hidden="1">
      <c r="A452" s="108" t="s">
        <v>724</v>
      </c>
      <c r="B452" s="109" t="s">
        <v>725</v>
      </c>
      <c r="C452" s="88" t="s">
        <v>354</v>
      </c>
      <c r="D452" s="88"/>
      <c r="E452" s="89"/>
      <c r="F452" s="89">
        <v>10</v>
      </c>
      <c r="G452" s="89">
        <v>16</v>
      </c>
      <c r="H452" s="90">
        <v>2</v>
      </c>
      <c r="I452" s="91">
        <f t="shared" si="16"/>
        <v>28</v>
      </c>
      <c r="J452" s="90">
        <v>30</v>
      </c>
      <c r="K452" s="91">
        <f t="shared" si="17"/>
        <v>58</v>
      </c>
      <c r="L452" s="107">
        <v>6</v>
      </c>
    </row>
    <row r="453" spans="1:12" ht="16.5" customHeight="1" hidden="1">
      <c r="A453" s="104" t="s">
        <v>1080</v>
      </c>
      <c r="B453" s="105" t="s">
        <v>1082</v>
      </c>
      <c r="C453" s="93" t="s">
        <v>1081</v>
      </c>
      <c r="D453" s="93" t="s">
        <v>1202</v>
      </c>
      <c r="E453" s="89">
        <v>5</v>
      </c>
      <c r="F453" s="89">
        <v>10</v>
      </c>
      <c r="G453" s="89">
        <v>27</v>
      </c>
      <c r="H453" s="90"/>
      <c r="I453" s="91">
        <f t="shared" si="16"/>
        <v>42</v>
      </c>
      <c r="J453" s="90">
        <v>40</v>
      </c>
      <c r="K453" s="91">
        <f t="shared" si="17"/>
        <v>82</v>
      </c>
      <c r="L453" s="107">
        <v>9</v>
      </c>
    </row>
    <row r="454" spans="1:12" ht="16.5" customHeight="1" hidden="1">
      <c r="A454" s="108" t="s">
        <v>721</v>
      </c>
      <c r="B454" s="109" t="s">
        <v>722</v>
      </c>
      <c r="C454" s="88" t="s">
        <v>723</v>
      </c>
      <c r="D454" s="88"/>
      <c r="E454" s="89"/>
      <c r="F454" s="89">
        <v>9</v>
      </c>
      <c r="G454" s="89">
        <v>19</v>
      </c>
      <c r="H454" s="90"/>
      <c r="I454" s="91">
        <f t="shared" si="16"/>
        <v>28</v>
      </c>
      <c r="J454" s="90">
        <v>40</v>
      </c>
      <c r="K454" s="91">
        <f t="shared" si="17"/>
        <v>68</v>
      </c>
      <c r="L454" s="107">
        <v>7</v>
      </c>
    </row>
    <row r="455" spans="1:12" ht="16.5" customHeight="1" hidden="1">
      <c r="A455" s="104" t="s">
        <v>1071</v>
      </c>
      <c r="B455" s="105" t="s">
        <v>1072</v>
      </c>
      <c r="C455" s="93" t="s">
        <v>69</v>
      </c>
      <c r="D455" s="93" t="s">
        <v>1163</v>
      </c>
      <c r="E455" s="94">
        <v>5</v>
      </c>
      <c r="F455" s="94">
        <v>2</v>
      </c>
      <c r="G455" s="94">
        <v>25</v>
      </c>
      <c r="H455" s="94">
        <v>10</v>
      </c>
      <c r="I455" s="106">
        <f t="shared" si="16"/>
        <v>42</v>
      </c>
      <c r="J455" s="94">
        <v>45</v>
      </c>
      <c r="K455" s="106">
        <f t="shared" si="17"/>
        <v>87</v>
      </c>
      <c r="L455" s="107">
        <v>9</v>
      </c>
    </row>
    <row r="456" spans="1:12" ht="16.5" customHeight="1" hidden="1">
      <c r="A456" s="104" t="s">
        <v>1083</v>
      </c>
      <c r="B456" s="105" t="s">
        <v>1084</v>
      </c>
      <c r="C456" s="93" t="s">
        <v>252</v>
      </c>
      <c r="D456" s="93" t="s">
        <v>1229</v>
      </c>
      <c r="E456" s="89">
        <v>5</v>
      </c>
      <c r="F456" s="89">
        <v>6</v>
      </c>
      <c r="G456" s="89">
        <v>23</v>
      </c>
      <c r="H456" s="90">
        <v>4</v>
      </c>
      <c r="I456" s="91">
        <f t="shared" si="16"/>
        <v>38</v>
      </c>
      <c r="J456" s="90">
        <v>40</v>
      </c>
      <c r="K456" s="91">
        <f t="shared" si="17"/>
        <v>78</v>
      </c>
      <c r="L456" s="107">
        <v>8</v>
      </c>
    </row>
    <row r="457" spans="1:12" ht="16.5" customHeight="1" hidden="1">
      <c r="A457" s="104" t="s">
        <v>1087</v>
      </c>
      <c r="B457" s="105" t="s">
        <v>1088</v>
      </c>
      <c r="C457" s="93" t="s">
        <v>206</v>
      </c>
      <c r="D457" s="93" t="s">
        <v>1215</v>
      </c>
      <c r="E457" s="89">
        <v>5</v>
      </c>
      <c r="F457" s="89">
        <v>10</v>
      </c>
      <c r="G457" s="89">
        <v>20</v>
      </c>
      <c r="H457" s="90">
        <v>10</v>
      </c>
      <c r="I457" s="91">
        <f t="shared" si="16"/>
        <v>45</v>
      </c>
      <c r="J457" s="90">
        <v>45</v>
      </c>
      <c r="K457" s="91">
        <f t="shared" si="17"/>
        <v>90</v>
      </c>
      <c r="L457" s="107">
        <v>9</v>
      </c>
    </row>
    <row r="458" spans="1:12" ht="16.5" customHeight="1" hidden="1">
      <c r="A458" s="104" t="s">
        <v>1094</v>
      </c>
      <c r="B458" s="105" t="s">
        <v>1096</v>
      </c>
      <c r="C458" s="93" t="s">
        <v>1095</v>
      </c>
      <c r="D458" s="93" t="s">
        <v>1214</v>
      </c>
      <c r="E458" s="110">
        <v>5</v>
      </c>
      <c r="F458" s="110">
        <v>3</v>
      </c>
      <c r="G458" s="110">
        <v>18</v>
      </c>
      <c r="H458" s="110">
        <v>6</v>
      </c>
      <c r="I458" s="106">
        <f t="shared" si="16"/>
        <v>32</v>
      </c>
      <c r="J458" s="110">
        <v>45</v>
      </c>
      <c r="K458" s="106">
        <f t="shared" si="17"/>
        <v>77</v>
      </c>
      <c r="L458" s="107">
        <v>8</v>
      </c>
    </row>
    <row r="459" spans="1:12" ht="16.5" customHeight="1" hidden="1">
      <c r="A459" s="104" t="s">
        <v>1100</v>
      </c>
      <c r="B459" s="105" t="s">
        <v>535</v>
      </c>
      <c r="C459" s="93" t="s">
        <v>63</v>
      </c>
      <c r="D459" s="93" t="s">
        <v>1160</v>
      </c>
      <c r="E459" s="89">
        <v>0</v>
      </c>
      <c r="F459" s="89">
        <v>2</v>
      </c>
      <c r="G459" s="89">
        <v>16</v>
      </c>
      <c r="H459" s="90">
        <v>10</v>
      </c>
      <c r="I459" s="91">
        <f t="shared" si="16"/>
        <v>28</v>
      </c>
      <c r="J459" s="90">
        <v>28</v>
      </c>
      <c r="K459" s="91">
        <f t="shared" si="17"/>
        <v>56</v>
      </c>
      <c r="L459" s="107">
        <v>6</v>
      </c>
    </row>
    <row r="460" spans="1:12" ht="16.5" customHeight="1" hidden="1">
      <c r="A460" s="104" t="s">
        <v>1101</v>
      </c>
      <c r="B460" s="105" t="s">
        <v>1102</v>
      </c>
      <c r="C460" s="93" t="s">
        <v>526</v>
      </c>
      <c r="D460" s="93" t="s">
        <v>1137</v>
      </c>
      <c r="E460" s="110">
        <v>0</v>
      </c>
      <c r="F460" s="110"/>
      <c r="G460" s="110">
        <v>19</v>
      </c>
      <c r="H460" s="110">
        <v>9</v>
      </c>
      <c r="I460" s="106">
        <f t="shared" si="16"/>
        <v>28</v>
      </c>
      <c r="J460" s="110">
        <v>35</v>
      </c>
      <c r="K460" s="106">
        <f t="shared" si="17"/>
        <v>63</v>
      </c>
      <c r="L460" s="107">
        <v>7</v>
      </c>
    </row>
    <row r="461" spans="1:12" ht="16.5" customHeight="1" hidden="1">
      <c r="A461" s="108" t="s">
        <v>733</v>
      </c>
      <c r="B461" s="109" t="s">
        <v>734</v>
      </c>
      <c r="C461" s="88" t="s">
        <v>735</v>
      </c>
      <c r="D461" s="88"/>
      <c r="E461" s="89">
        <v>5</v>
      </c>
      <c r="F461" s="89">
        <v>7</v>
      </c>
      <c r="G461" s="89">
        <v>16</v>
      </c>
      <c r="H461" s="90"/>
      <c r="I461" s="91">
        <f t="shared" si="16"/>
        <v>28</v>
      </c>
      <c r="J461" s="90">
        <v>28</v>
      </c>
      <c r="K461" s="91">
        <f t="shared" si="17"/>
        <v>56</v>
      </c>
      <c r="L461" s="107">
        <v>6</v>
      </c>
    </row>
    <row r="462" spans="1:12" ht="16.5" customHeight="1" hidden="1">
      <c r="A462" s="108" t="s">
        <v>737</v>
      </c>
      <c r="B462" s="109" t="s">
        <v>736</v>
      </c>
      <c r="C462" s="88" t="s">
        <v>19</v>
      </c>
      <c r="D462" s="88"/>
      <c r="E462" s="89"/>
      <c r="F462" s="89">
        <v>10</v>
      </c>
      <c r="G462" s="89">
        <v>16</v>
      </c>
      <c r="H462" s="90">
        <v>2</v>
      </c>
      <c r="I462" s="91">
        <f t="shared" si="16"/>
        <v>28</v>
      </c>
      <c r="J462" s="90">
        <v>40</v>
      </c>
      <c r="K462" s="91">
        <f t="shared" si="17"/>
        <v>68</v>
      </c>
      <c r="L462" s="107">
        <v>7</v>
      </c>
    </row>
    <row r="463" spans="1:12" ht="16.5" customHeight="1" hidden="1">
      <c r="A463" s="104" t="s">
        <v>1114</v>
      </c>
      <c r="B463" s="105" t="s">
        <v>1116</v>
      </c>
      <c r="C463" s="93" t="s">
        <v>1115</v>
      </c>
      <c r="D463" s="93" t="s">
        <v>1169</v>
      </c>
      <c r="E463" s="110">
        <v>5</v>
      </c>
      <c r="F463" s="110">
        <v>2</v>
      </c>
      <c r="G463" s="110">
        <v>24</v>
      </c>
      <c r="H463" s="110">
        <v>4</v>
      </c>
      <c r="I463" s="106">
        <f t="shared" si="16"/>
        <v>35</v>
      </c>
      <c r="J463" s="110">
        <v>45</v>
      </c>
      <c r="K463" s="106">
        <f t="shared" si="17"/>
        <v>80</v>
      </c>
      <c r="L463" s="107">
        <v>8</v>
      </c>
    </row>
    <row r="464" spans="1:12" ht="16.5" customHeight="1" hidden="1">
      <c r="A464" s="108" t="s">
        <v>742</v>
      </c>
      <c r="B464" s="109" t="s">
        <v>743</v>
      </c>
      <c r="C464" s="88" t="s">
        <v>96</v>
      </c>
      <c r="D464" s="88" t="s">
        <v>1228</v>
      </c>
      <c r="E464" s="89">
        <v>5</v>
      </c>
      <c r="F464" s="89">
        <v>6</v>
      </c>
      <c r="G464" s="89">
        <v>18</v>
      </c>
      <c r="H464" s="90"/>
      <c r="I464" s="91">
        <f t="shared" si="16"/>
        <v>29</v>
      </c>
      <c r="J464" s="90">
        <v>45</v>
      </c>
      <c r="K464" s="91">
        <f t="shared" si="17"/>
        <v>74</v>
      </c>
      <c r="L464" s="107">
        <v>8</v>
      </c>
    </row>
    <row r="465" spans="1:12" ht="16.5" customHeight="1" hidden="1">
      <c r="A465" s="104" t="s">
        <v>1119</v>
      </c>
      <c r="B465" s="105" t="s">
        <v>1118</v>
      </c>
      <c r="C465" s="93" t="s">
        <v>1112</v>
      </c>
      <c r="D465" s="93" t="s">
        <v>1142</v>
      </c>
      <c r="E465" s="94">
        <v>0</v>
      </c>
      <c r="F465" s="94"/>
      <c r="G465" s="94">
        <v>23</v>
      </c>
      <c r="H465" s="94">
        <v>5</v>
      </c>
      <c r="I465" s="106">
        <f t="shared" si="16"/>
        <v>28</v>
      </c>
      <c r="J465" s="94">
        <v>30</v>
      </c>
      <c r="K465" s="106">
        <f t="shared" si="17"/>
        <v>58</v>
      </c>
      <c r="L465" s="107">
        <v>6</v>
      </c>
    </row>
    <row r="466" spans="1:13" ht="16.5" customHeight="1" hidden="1">
      <c r="A466" s="116" t="s">
        <v>344</v>
      </c>
      <c r="B466" s="69" t="s">
        <v>103</v>
      </c>
      <c r="C466" s="30" t="s">
        <v>235</v>
      </c>
      <c r="D466" s="30"/>
      <c r="E466" s="44">
        <v>5</v>
      </c>
      <c r="F466" s="44"/>
      <c r="G466" s="44">
        <v>23</v>
      </c>
      <c r="H466" s="44"/>
      <c r="I466" s="43">
        <f t="shared" si="16"/>
        <v>28</v>
      </c>
      <c r="J466" s="44"/>
      <c r="K466" s="43">
        <f t="shared" si="17"/>
        <v>28</v>
      </c>
      <c r="L466" s="117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M466" t="s">
        <v>1236</v>
      </c>
    </row>
    <row r="467" spans="1:13" ht="16.5" customHeight="1" hidden="1">
      <c r="A467" s="116" t="s">
        <v>345</v>
      </c>
      <c r="B467" s="69" t="s">
        <v>103</v>
      </c>
      <c r="C467" s="30" t="s">
        <v>23</v>
      </c>
      <c r="D467" s="30"/>
      <c r="E467" s="44">
        <v>5</v>
      </c>
      <c r="F467" s="44">
        <v>2</v>
      </c>
      <c r="G467" s="44">
        <v>23</v>
      </c>
      <c r="H467" s="44"/>
      <c r="I467" s="43">
        <f t="shared" si="16"/>
        <v>30</v>
      </c>
      <c r="J467" s="44"/>
      <c r="K467" s="43">
        <f t="shared" si="17"/>
        <v>30</v>
      </c>
      <c r="L467" s="117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  <c r="M467" t="s">
        <v>1236</v>
      </c>
    </row>
    <row r="468" ht="16.5" customHeight="1" hidden="1"/>
    <row r="469" ht="16.5" customHeight="1" hidden="1"/>
  </sheetData>
  <sheetProtection/>
  <mergeCells count="1">
    <mergeCell ref="B1:K1"/>
  </mergeCells>
  <hyperlinks>
    <hyperlink ref="A5" r:id="rId1" display="http://www.vps.ns.ac.rs/sr/provera-prodataka-studenta.1.169.html?action=check&amp;brIndeksa=102%2F10FR"/>
    <hyperlink ref="A17" r:id="rId2" display="http://www.vps.ns.ac.rs/sr/provera-prodataka-studenta.1.169.html?action=check&amp;brIndeksa=88%2F10FR"/>
    <hyperlink ref="A16" r:id="rId3" display="http://www.vps.ns.ac.rs/sr/provera-prodataka-studenta.1.169.html?action=check&amp;brIndeksa=290%2F09FR"/>
    <hyperlink ref="A23" r:id="rId4" display="http://www.vps.ns.ac.rs/sr/provera-prodataka-studenta.1.169.html?action=check&amp;brIndeksa=45%2F10FR"/>
    <hyperlink ref="A24" r:id="rId5" display="http://www.vps.ns.ac.rs/sr/provera-prodataka-studenta.1.169.html?action=check&amp;brIndeksa=87%2F10FR"/>
    <hyperlink ref="A25" r:id="rId6" display="http://www.vps.ns.ac.rs/sr/provera-prodataka-studenta.1.169.html?action=check&amp;brIndeksa=81%2F10FR"/>
    <hyperlink ref="A27" r:id="rId7" display="http://www.vps.ns.ac.rs/sr/provera-prodataka-studenta.1.169.html?action=check&amp;brIndeksa=198%2F09FR"/>
    <hyperlink ref="A39" r:id="rId8" display="http://www.vps.ns.ac.rs/sr/provera-prodataka-studenta.1.169.html?action=check&amp;brIndeksa=10%2F10FR"/>
    <hyperlink ref="A42" r:id="rId9" display="http://www.vps.ns.ac.rs/sr/provera-prodataka-studenta.1.169.html?action=check&amp;brIndeksa=174%2F10FR"/>
    <hyperlink ref="A46" r:id="rId10" display="http://www.vps.ns.ac.rs/sr/provera-prodataka-studenta.1.169.html?action=check&amp;brIndeksa=117%2F10FR"/>
    <hyperlink ref="A47" r:id="rId11" display="http://www.vps.ns.ac.rs/sr/provera-prodataka-studenta.1.169.html?action=check&amp;brIndeksa=323%2F10FR"/>
    <hyperlink ref="A56" r:id="rId12" display="http://www.vps.ns.ac.rs/sr/provera-prodataka-studenta.1.169.html?action=check&amp;brIndeksa=228%2F10FR"/>
    <hyperlink ref="A62" r:id="rId13" display="http://www.vps.ns.ac.rs/sr/provera-prodataka-studenta.1.169.html?action=check&amp;brIndeksa=272%2F12FR"/>
    <hyperlink ref="A64" r:id="rId14" display="http://www.vps.ns.ac.rs/sr/provera-prodataka-studenta.1.169.html?action=check&amp;brIndeksa=67%2F10FR"/>
    <hyperlink ref="A86" r:id="rId15" display="http://www.vps.ns.ac.rs/sr/provera-prodataka-studenta.1.169.html?action=check&amp;brIndeksa=192%2F10FR"/>
    <hyperlink ref="A81" r:id="rId16" display="http://www.vps.ns.ac.rs/sr/provera-prodataka-studenta.1.169.html?action=check&amp;brIndeksa=218%2F10FR"/>
    <hyperlink ref="A97" r:id="rId17" display="http://www.vps.ns.ac.rs/sr/provera-prodataka-studenta.1.169.html?action=check&amp;brIndeksa=8%2F09FR"/>
    <hyperlink ref="A110" r:id="rId18" display="http://www.vps.ns.ac.rs/sr/provera-prodataka-studenta.1.169.html?action=check&amp;brIndeksa=28%2F10FR"/>
    <hyperlink ref="A111" r:id="rId19" display="http://www.vps.ns.ac.rs/sr/provera-prodataka-studenta.1.169.html?action=check&amp;brIndeksa=112%2F10FR"/>
    <hyperlink ref="A116" r:id="rId20" display="http://www.vps.ns.ac.rs/sr/provera-prodataka-studenta.1.169.html?action=check&amp;brIndeksa=199%2F09FR"/>
    <hyperlink ref="A120" r:id="rId21" display="http://www.vps.ns.ac.rs/sr/provera-prodataka-studenta.1.169.html?action=check&amp;brIndeksa=101%2F10FR"/>
    <hyperlink ref="A129" r:id="rId22" display="http://www.vps.ns.ac.rs/sr/provera-prodataka-studenta.1.169.html?action=check&amp;brIndeksa=72%2F10FR"/>
    <hyperlink ref="A137" r:id="rId23" display="http://www.vps.ns.ac.rs/sr/provera-prodataka-studenta.1.169.html?action=check&amp;brIndeksa=114%2F10FR"/>
    <hyperlink ref="A138" r:id="rId24" display="http://www.vps.ns.ac.rs/sr/provera-prodataka-studenta.1.169.html?action=check&amp;brIndeksa=94%2F10FR"/>
    <hyperlink ref="A140" r:id="rId25" display="http://www.vps.ns.ac.rs/sr/provera-prodataka-studenta.1.169.html?action=check&amp;brIndeksa=232%2F09FR"/>
    <hyperlink ref="A144" r:id="rId26" display="http://www.vps.ns.ac.rs/sr/provera-prodataka-studenta.1.169.html?action=check&amp;brIndeksa=75%2F10FR"/>
    <hyperlink ref="A145" r:id="rId27" display="http://www.vps.ns.ac.rs/sr/provera-prodataka-studenta.1.169.html?action=check&amp;brIndeksa=218%2F09FR"/>
    <hyperlink ref="A149" r:id="rId28" display="http://www.vps.ns.ac.rs/sr/provera-prodataka-studenta.1.169.html?action=check&amp;brIndeksa=118%2F10FR"/>
    <hyperlink ref="A150" r:id="rId29" display="http://www.vps.ns.ac.rs/sr/provera-prodataka-studenta.1.169.html?action=check&amp;brIndeksa=70%2F10FR"/>
    <hyperlink ref="A147" r:id="rId30" display="http://www.vps.ns.ac.rs/sr/provera-prodataka-studenta.1.169.html?action=check&amp;brIndeksa=17%2F10FR"/>
    <hyperlink ref="A151" r:id="rId31" display="http://www.vps.ns.ac.rs/sr/provera-prodataka-studenta.1.169.html?action=check&amp;brIndeksa=99%2F09FR"/>
    <hyperlink ref="A157" r:id="rId32" display="http://www.vps.ns.ac.rs/sr/provera-prodataka-studenta.1.169.html?action=check&amp;brIndeksa=144%2F09FR"/>
    <hyperlink ref="A163" r:id="rId33" display="http://www.vps.ns.ac.rs/sr/provera-prodataka-studenta.1.169.html?action=check&amp;brIndeksa=193%2F10FR"/>
    <hyperlink ref="A166" r:id="rId34" display="http://www.vps.ns.ac.rs/sr/provera-prodataka-studenta.1.169.html?action=check&amp;brIndeksa=3%2F10FR"/>
    <hyperlink ref="A170" r:id="rId35" display="http://www.vps.ns.ac.rs/sr/provera-prodataka-studenta.1.169.html?action=check&amp;brIndeksa=51%2F09FR"/>
    <hyperlink ref="A176" r:id="rId36" display="http://www.vps.ns.ac.rs/sr/provera-prodataka-studenta.1.169.html?action=check&amp;brIndeksa=226%2F10FR"/>
    <hyperlink ref="A179" r:id="rId37" display="http://www.vps.ns.ac.rs/sr/provera-prodataka-studenta.1.169.html?action=check&amp;brIndeksa=291%2F10FR"/>
    <hyperlink ref="A180" r:id="rId38" display="http://www.vps.ns.ac.rs/sr/provera-prodataka-studenta.1.169.html?action=check&amp;brIndeksa=22%2F10FR"/>
    <hyperlink ref="A184" r:id="rId39" display="http://www.vps.ns.ac.rs/sr/provera-prodataka-studenta.1.169.html?action=check&amp;brIndeksa=219%2F10FR"/>
    <hyperlink ref="A189" r:id="rId40" display="http://www.vps.ns.ac.rs/sr/provera-prodataka-studenta.1.169.html?action=check&amp;brIndeksa=197%2F10FR"/>
    <hyperlink ref="A193" r:id="rId41" display="http://www.vps.ns.ac.rs/sr/provera-prodataka-studenta.1.169.html?action=check&amp;brIndeksa=308%2F10FR"/>
    <hyperlink ref="A203" r:id="rId42" display="http://www.vps.ns.ac.rs/sr/provera-prodataka-studenta.1.169.html?action=check&amp;brIndeksa=89%2F10FR"/>
    <hyperlink ref="A206" r:id="rId43" display="http://www.vps.ns.ac.rs/sr/provera-prodataka-studenta.1.169.html?action=check&amp;brIndeksa=238%2F10FR"/>
    <hyperlink ref="A210" r:id="rId44" display="http://www.vps.ns.ac.rs/sr/provera-prodataka-studenta.1.169.html?action=check&amp;brIndeksa=67%2F10TR"/>
    <hyperlink ref="A212" r:id="rId45" display="http://www.vps.ns.ac.rs/sr/provera-prodataka-studenta.1.169.html?action=check&amp;brIndeksa=62%2F10FR"/>
    <hyperlink ref="A213" r:id="rId46" display="http://www.vps.ns.ac.rs/sr/provera-prodataka-studenta.1.169.html?action=check&amp;brIndeksa=197%2F08FR"/>
    <hyperlink ref="A217" r:id="rId47" display="http://www.vps.ns.ac.rs/sr/provera-prodataka-studenta.1.169.html?action=check&amp;brIndeksa=90%2F10FR"/>
    <hyperlink ref="A218" r:id="rId48" display="http://www.vps.ns.ac.rs/sr/provera-prodataka-studenta.1.169.html?action=check&amp;brIndeksa=261%2F07FR++"/>
    <hyperlink ref="A222" r:id="rId49" display="http://www.vps.ns.ac.rs/sr/provera-prodataka-studenta.1.169.html?action=check&amp;brIndeksa=321%2F10FR"/>
    <hyperlink ref="A244" r:id="rId50" display="http://www.vps.ns.ac.rs/sr/provera-prodataka-studenta.1.169.html?action=check&amp;brIndeksa=314%2F10FR"/>
    <hyperlink ref="A252" r:id="rId51" display="http://www.vps.ns.ac.rs/sr/provera-prodataka-studenta.1.169.html?action=check&amp;brIndeksa=271%2F12FR"/>
    <hyperlink ref="A261" r:id="rId52" display="http://www.vps.ns.ac.rs/sr/provera-prodataka-studenta.1.169.html?action=check&amp;brIndeksa=144%2F10FR"/>
    <hyperlink ref="A262" r:id="rId53" display="http://www.vps.ns.ac.rs/sr/provera-prodataka-studenta.1.169.html?action=check&amp;brIndeksa=245%2F10FR"/>
    <hyperlink ref="A272" r:id="rId54" display="http://www.vps.ns.ac.rs/sr/provera-prodataka-studenta.1.169.html?action=check&amp;brIndeksa=179%2F09FR"/>
    <hyperlink ref="A280" r:id="rId55" display="http://www.vps.ns.ac.rs/sr/provera-prodataka-studenta.1.169.html?action=check&amp;brIndeksa=265%2F10FR"/>
    <hyperlink ref="A286" r:id="rId56" display="http://www.vps.ns.ac.rs/sr/provera-prodataka-studenta.1.169.html?action=check&amp;brIndeksa=74%2F10FR"/>
    <hyperlink ref="A289" r:id="rId57" display="http://www.vps.ns.ac.rs/sr/provera-prodataka-studenta.1.169.html?action=check&amp;brIndeksa=184%2F10FR"/>
    <hyperlink ref="A66" r:id="rId58" display="http://www.vps.ns.ac.rs/sr/provera-prodataka-studenta.1.169.html?action=check&amp;brIndeksa=220%2F10FR"/>
    <hyperlink ref="A288" r:id="rId59" display="http://www.vps.ns.ac.rs/sr/provera-prodataka-studenta.1.169.html?action=check&amp;brIndeksa=248%2F10FR"/>
    <hyperlink ref="A301" r:id="rId60" display="http://www.vps.ns.ac.rs/sr/provera-prodataka-studenta.1.169.html?action=check&amp;brIndeksa=200%2F10FR"/>
    <hyperlink ref="A305" r:id="rId61" display="http://www.vps.ns.ac.rs/sr/provera-prodataka-studenta.1.169.html?action=check&amp;brIndeksa=48%2F10FR"/>
    <hyperlink ref="A310" r:id="rId62" display="http://www.vps.ns.ac.rs/sr/provera-prodataka-studenta.1.169.html?action=check&amp;brIndeksa=210%2F10FR"/>
    <hyperlink ref="A312" r:id="rId63" display="http://www.vps.ns.ac.rs/sr/provera-prodataka-studenta.1.169.html?action=check&amp;brIndeksa=274%2F09FR"/>
    <hyperlink ref="A320" r:id="rId64" display="http://www.vps.ns.ac.rs/sr/provera-prodataka-studenta.1.169.html?action=check&amp;brIndeksa=241%2F10FR"/>
    <hyperlink ref="A323" r:id="rId65" display="http://www.vps.ns.ac.rs/sr/provera-prodataka-studenta.1.169.html?action=check&amp;brIndeksa=56%2F09TH"/>
    <hyperlink ref="A329" r:id="rId66" display="http://www.vps.ns.ac.rs/sr/provera-prodataka-studenta.1.169.html?action=check&amp;brIndeksa=209%2F10FR"/>
    <hyperlink ref="A330" r:id="rId67" display="http://www.vps.ns.ac.rs/sr/provera-prodataka-studenta.1.169.html?action=check&amp;brIndeksa=280%2F10FR"/>
    <hyperlink ref="A334" r:id="rId68" display="http://www.vps.ns.ac.rs/sr/provera-prodataka-studenta.1.169.html?action=check&amp;brIndeksa=2%2F10PB"/>
    <hyperlink ref="A340" r:id="rId69" display="http://www.vps.ns.ac.rs/sr/provera-prodataka-studenta.1.169.html?action=check&amp;brIndeksa=54%2F10FR"/>
    <hyperlink ref="A344" r:id="rId70" display="http://www.vps.ns.ac.rs/sr/provera-prodataka-studenta.1.169.html?action=check&amp;brIndeksa=353%2F07FR++"/>
    <hyperlink ref="A355" r:id="rId71" display="http://www.vps.ns.ac.rs/sr/provera-prodataka-studenta.1.169.html?action=check&amp;brIndeksa=304%2F10FR"/>
    <hyperlink ref="A359" r:id="rId72" display="http://www.vps.ns.ac.rs/sr/provera-prodataka-studenta.1.169.html?action=check&amp;brIndeksa=175%2F10FR"/>
    <hyperlink ref="A364" r:id="rId73" display="http://www.vps.ns.ac.rs/sr/provera-prodataka-studenta.1.169.html?action=check&amp;brIndeksa=223%2F10FR"/>
    <hyperlink ref="A381" r:id="rId74" display="http://www.vps.ns.ac.rs/sr/provera-prodataka-studenta.1.169.html?action=check&amp;brIndeksa=268%2F12FR"/>
    <hyperlink ref="A386" r:id="rId75" display="http://www.vps.ns.ac.rs/sr/provera-prodataka-studenta.1.169.html?action=check&amp;brIndeksa=141%2F09FR"/>
    <hyperlink ref="A400" r:id="rId76" display="http://www.vps.ns.ac.rs/sr/provera-prodataka-studenta.1.169.html?action=check&amp;brIndeksa=257%2F10FR"/>
    <hyperlink ref="A406" r:id="rId77" display="http://www.vps.ns.ac.rs/sr/provera-prodataka-studenta.1.169.html?action=check&amp;brIndeksa=47%2F10FR"/>
    <hyperlink ref="A416" r:id="rId78" display="http://www.vps.ns.ac.rs/sr/provera-prodataka-studenta.1.169.html?action=check&amp;brIndeksa=235%2F10FR"/>
    <hyperlink ref="A429" r:id="rId79" display="http://www.vps.ns.ac.rs/sr/provera-prodataka-studenta.1.169.html?action=check&amp;brIndeksa=270%2F10FR"/>
    <hyperlink ref="A442" r:id="rId80" display="http://www.vps.ns.ac.rs/sr/provera-prodataka-studenta.1.169.html?action=check&amp;brIndeksa=181%2F10FR"/>
    <hyperlink ref="A414" r:id="rId81" display="http://www.vps.ns.ac.rs/sr/provera-prodataka-studenta.1.169.html?action=check&amp;brIndeksa=59%2F10FR"/>
    <hyperlink ref="A454" r:id="rId82" display="http://www.vps.ns.ac.rs/sr/provera-prodataka-studenta.1.169.html?action=check&amp;brIndeksa=129%2F10FR"/>
    <hyperlink ref="A452" r:id="rId83" display="http://www.vps.ns.ac.rs/sr/provera-prodataka-studenta.1.169.html?action=check&amp;brIndeksa=135%2F10FR"/>
    <hyperlink ref="A461" r:id="rId84" display="http://www.vps.ns.ac.rs/sr/provera-prodataka-studenta.1.169.html?action=check&amp;brIndeksa=258%2F09FR"/>
    <hyperlink ref="A462" r:id="rId85" display="http://www.vps.ns.ac.rs/sr/provera-prodataka-studenta.1.169.html?action=check&amp;brIndeksa=298%2F10FR"/>
    <hyperlink ref="A464" r:id="rId86" display="http://www.vps.ns.ac.rs/sr/provera-prodataka-studenta.1.169.html?action=check&amp;brIndeksa=172%2F10FR"/>
  </hyperlinks>
  <printOptions/>
  <pageMargins left="0.7" right="0.7" top="0.75" bottom="0.75" header="0.3" footer="0.3"/>
  <pageSetup horizontalDpi="600" verticalDpi="600" orientation="portrait" paperSize="9" r:id="rId88"/>
  <tableParts>
    <tablePart r:id="rId8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:D18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Windows7</cp:lastModifiedBy>
  <cp:lastPrinted>2014-09-06T06:34:33Z</cp:lastPrinted>
  <dcterms:created xsi:type="dcterms:W3CDTF">2011-11-09T08:24:40Z</dcterms:created>
  <dcterms:modified xsi:type="dcterms:W3CDTF">2014-09-06T06:35:43Z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