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70" windowWidth="15480" windowHeight="7425" activeTab="0"/>
  </bookViews>
  <sheets>
    <sheet name="ČITAV SPISA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<sst xmlns="http://schemas.openxmlformats.org/spreadsheetml/2006/main" count="560" uniqueCount="440">
  <si>
    <t>Tatjana</t>
  </si>
  <si>
    <t>Jelena</t>
  </si>
  <si>
    <t>Andrić</t>
  </si>
  <si>
    <t>Mira</t>
  </si>
  <si>
    <t>Marina</t>
  </si>
  <si>
    <t>JELENA</t>
  </si>
  <si>
    <t>Bajić</t>
  </si>
  <si>
    <t>Milica</t>
  </si>
  <si>
    <t>Jovana</t>
  </si>
  <si>
    <t>Marija</t>
  </si>
  <si>
    <t>Nevena</t>
  </si>
  <si>
    <t>DRAGANA</t>
  </si>
  <si>
    <t>274/08FR</t>
  </si>
  <si>
    <t>Bugarski</t>
  </si>
  <si>
    <t>Katarina</t>
  </si>
  <si>
    <t>Predrag</t>
  </si>
  <si>
    <t>Jovan</t>
  </si>
  <si>
    <t>Marko</t>
  </si>
  <si>
    <t>Đukić</t>
  </si>
  <si>
    <t>Bojana</t>
  </si>
  <si>
    <t>JASMINA</t>
  </si>
  <si>
    <t>Dragana</t>
  </si>
  <si>
    <t>Maja</t>
  </si>
  <si>
    <t>Tamara</t>
  </si>
  <si>
    <t>Ivana</t>
  </si>
  <si>
    <t>Sanja</t>
  </si>
  <si>
    <t>Aleksandar</t>
  </si>
  <si>
    <t>Goran</t>
  </si>
  <si>
    <t>Marijana</t>
  </si>
  <si>
    <t>Mirjana</t>
  </si>
  <si>
    <t>SANDRA</t>
  </si>
  <si>
    <t>Nikola</t>
  </si>
  <si>
    <t>Miloš</t>
  </si>
  <si>
    <t>Milošević</t>
  </si>
  <si>
    <t>Milan</t>
  </si>
  <si>
    <t>Vladimir</t>
  </si>
  <si>
    <t>Gordana</t>
  </si>
  <si>
    <t>260/09FR</t>
  </si>
  <si>
    <t>Pavlović</t>
  </si>
  <si>
    <t>MARIJA</t>
  </si>
  <si>
    <t>Petrović</t>
  </si>
  <si>
    <t>PETROVIĆ</t>
  </si>
  <si>
    <t>Rajić</t>
  </si>
  <si>
    <t>MILAN</t>
  </si>
  <si>
    <t>MAJA</t>
  </si>
  <si>
    <t>Sandra</t>
  </si>
  <si>
    <t>Stojanović</t>
  </si>
  <si>
    <t>Danijel</t>
  </si>
  <si>
    <t>NIKOLINA</t>
  </si>
  <si>
    <t>68/09FR</t>
  </si>
  <si>
    <t>Šljivančanin</t>
  </si>
  <si>
    <t>Anđela</t>
  </si>
  <si>
    <t>Indeks</t>
  </si>
  <si>
    <t>Prezime</t>
  </si>
  <si>
    <t>PO</t>
  </si>
  <si>
    <t>ZI</t>
  </si>
  <si>
    <t>Ukupno</t>
  </si>
  <si>
    <t>Ocena</t>
  </si>
  <si>
    <t>Aleksić</t>
  </si>
  <si>
    <t>114/09FR</t>
  </si>
  <si>
    <t>Prisustvo</t>
  </si>
  <si>
    <t>Aktivnost</t>
  </si>
  <si>
    <t>Kolokvijum</t>
  </si>
  <si>
    <t>Seminarski</t>
  </si>
  <si>
    <t>VESNA</t>
  </si>
  <si>
    <t>143/07FR</t>
  </si>
  <si>
    <t>DIKIĆ</t>
  </si>
  <si>
    <t>STRAHINJA</t>
  </si>
  <si>
    <t>Kovačević</t>
  </si>
  <si>
    <t>143/08FR</t>
  </si>
  <si>
    <t>Miladinović</t>
  </si>
  <si>
    <t>Bogdan</t>
  </si>
  <si>
    <t>Uroš</t>
  </si>
  <si>
    <t>53/07FR</t>
  </si>
  <si>
    <t>NIKOLIĆ</t>
  </si>
  <si>
    <t>MILENA</t>
  </si>
  <si>
    <t>10/08FR</t>
  </si>
  <si>
    <t>Ninić</t>
  </si>
  <si>
    <t>106/07FR</t>
  </si>
  <si>
    <t>PALATINUŠ</t>
  </si>
  <si>
    <t>MONIKA</t>
  </si>
  <si>
    <t>ALEKSANDRA</t>
  </si>
  <si>
    <t>TIJANA</t>
  </si>
  <si>
    <t>238/08FR</t>
  </si>
  <si>
    <t>Vasiljević</t>
  </si>
  <si>
    <t>Željka</t>
  </si>
  <si>
    <t>DUŠANKA</t>
  </si>
  <si>
    <t>39/07FR</t>
  </si>
  <si>
    <t>Nikolin</t>
  </si>
  <si>
    <t>Milivoj</t>
  </si>
  <si>
    <t>ISTIJANOVIĆ</t>
  </si>
  <si>
    <t>48/09PI</t>
  </si>
  <si>
    <t>KRISTINA</t>
  </si>
  <si>
    <t>110/08PI</t>
  </si>
  <si>
    <t>Dajana</t>
  </si>
  <si>
    <t>Vesna</t>
  </si>
  <si>
    <t>Antić</t>
  </si>
  <si>
    <t xml:space="preserve">87/10FR </t>
  </si>
  <si>
    <t>Balešević</t>
  </si>
  <si>
    <t>Natalija</t>
  </si>
  <si>
    <t>Slađana</t>
  </si>
  <si>
    <t xml:space="preserve">218/10FR </t>
  </si>
  <si>
    <t>Đođić</t>
  </si>
  <si>
    <t>Selena</t>
  </si>
  <si>
    <t xml:space="preserve">101/10FR </t>
  </si>
  <si>
    <t>Golubović</t>
  </si>
  <si>
    <t>Mile</t>
  </si>
  <si>
    <t>Hemun</t>
  </si>
  <si>
    <t>Georgije</t>
  </si>
  <si>
    <t>Janković</t>
  </si>
  <si>
    <t>Ljubica</t>
  </si>
  <si>
    <t>Slobodan</t>
  </si>
  <si>
    <t>Vanja</t>
  </si>
  <si>
    <t>Nataša</t>
  </si>
  <si>
    <t xml:space="preserve">291/10FR </t>
  </si>
  <si>
    <t>Marković</t>
  </si>
  <si>
    <t xml:space="preserve">90/10FR </t>
  </si>
  <si>
    <t>Matijević</t>
  </si>
  <si>
    <t xml:space="preserve">314/10FR </t>
  </si>
  <si>
    <t>Nikić</t>
  </si>
  <si>
    <t xml:space="preserve">144/10FR </t>
  </si>
  <si>
    <t>Paskaš</t>
  </si>
  <si>
    <t>Samardžić</t>
  </si>
  <si>
    <t xml:space="preserve">257/10FR </t>
  </si>
  <si>
    <t>Živković</t>
  </si>
  <si>
    <t>337/08FR</t>
  </si>
  <si>
    <t>MILOVIĆ</t>
  </si>
  <si>
    <t>SAVA</t>
  </si>
  <si>
    <t>170/11FR</t>
  </si>
  <si>
    <t>ANOJČIĆ</t>
  </si>
  <si>
    <t>184/11FR</t>
  </si>
  <si>
    <t>BEČKEJI</t>
  </si>
  <si>
    <t>61/11FR</t>
  </si>
  <si>
    <t>BJELJAC</t>
  </si>
  <si>
    <t>125/11FR</t>
  </si>
  <si>
    <t>BLAŽEVIĆ</t>
  </si>
  <si>
    <t>ZORICA</t>
  </si>
  <si>
    <t>ŽELJKO</t>
  </si>
  <si>
    <t>207/11FR</t>
  </si>
  <si>
    <t>CVETIĆ</t>
  </si>
  <si>
    <t>83/09FR</t>
  </si>
  <si>
    <t>Dimić</t>
  </si>
  <si>
    <t>102/11FR</t>
  </si>
  <si>
    <t>DEJANA</t>
  </si>
  <si>
    <t>DRAGAŠ</t>
  </si>
  <si>
    <t>52/11FR</t>
  </si>
  <si>
    <t>MILICA</t>
  </si>
  <si>
    <t>ĐERIĆ</t>
  </si>
  <si>
    <t>53/11FR</t>
  </si>
  <si>
    <t>BOJANA</t>
  </si>
  <si>
    <t>GAJIĆ</t>
  </si>
  <si>
    <t>250/11FR</t>
  </si>
  <si>
    <t>29/11FR</t>
  </si>
  <si>
    <t>GLIŠIĆ</t>
  </si>
  <si>
    <t>33/11FR</t>
  </si>
  <si>
    <t>GRBIĆ</t>
  </si>
  <si>
    <t>179/11FR</t>
  </si>
  <si>
    <t>GREGORIĆ</t>
  </si>
  <si>
    <t>25/11FR</t>
  </si>
  <si>
    <t>GREJIĆ</t>
  </si>
  <si>
    <t>194/11FR</t>
  </si>
  <si>
    <t>GRUJIČIĆ</t>
  </si>
  <si>
    <t>227/11FR</t>
  </si>
  <si>
    <t>VERA</t>
  </si>
  <si>
    <t>JANKOVIĆ KOVAČEVIĆ</t>
  </si>
  <si>
    <t>216/11FR</t>
  </si>
  <si>
    <t>DANIJEL</t>
  </si>
  <si>
    <t>JOVIN</t>
  </si>
  <si>
    <t>MILANA</t>
  </si>
  <si>
    <t>32/11FR</t>
  </si>
  <si>
    <t>JOŽEF</t>
  </si>
  <si>
    <t>KEREKEŠ</t>
  </si>
  <si>
    <t>59/11TR</t>
  </si>
  <si>
    <t>KORICA</t>
  </si>
  <si>
    <t>205/11FR</t>
  </si>
  <si>
    <t>MARJAN</t>
  </si>
  <si>
    <t>MIJAILOVIĆ</t>
  </si>
  <si>
    <t>245/11fr</t>
  </si>
  <si>
    <t>MILOVAC</t>
  </si>
  <si>
    <t>28/11FR</t>
  </si>
  <si>
    <t>PETRA</t>
  </si>
  <si>
    <t>PANIĆ</t>
  </si>
  <si>
    <t>214/11FR</t>
  </si>
  <si>
    <t>BOŠKO</t>
  </si>
  <si>
    <t>5/11FR</t>
  </si>
  <si>
    <t>ROKSANDIĆ</t>
  </si>
  <si>
    <t>19/11FR</t>
  </si>
  <si>
    <t>SIMEUNOVIĆ</t>
  </si>
  <si>
    <t>105/11FR</t>
  </si>
  <si>
    <t>SPASOJEVIĆ</t>
  </si>
  <si>
    <t>183/11FR</t>
  </si>
  <si>
    <t>STANOJEVIĆ</t>
  </si>
  <si>
    <t>91/11FR</t>
  </si>
  <si>
    <t>ILIJA</t>
  </si>
  <si>
    <t>STJEPIĆ</t>
  </si>
  <si>
    <t>194/10FR</t>
  </si>
  <si>
    <t>SVORCAN</t>
  </si>
  <si>
    <t>212/11FR</t>
  </si>
  <si>
    <t>ŠOJIĆ</t>
  </si>
  <si>
    <t>86/11FR</t>
  </si>
  <si>
    <t>EMANUELA</t>
  </si>
  <si>
    <t>VELEVSKI</t>
  </si>
  <si>
    <t>Ime</t>
  </si>
  <si>
    <t>7+4 (2+0)</t>
  </si>
  <si>
    <t>8+0 (1+0)</t>
  </si>
  <si>
    <t>9+0 (1+0)</t>
  </si>
  <si>
    <t>8+2 (2+1R)</t>
  </si>
  <si>
    <t>2+0</t>
  </si>
  <si>
    <t>3+0 (1+0)</t>
  </si>
  <si>
    <t>9+4 (3+0)</t>
  </si>
  <si>
    <t>9+8 (1+3R)</t>
  </si>
  <si>
    <t>9+5 (1+0)</t>
  </si>
  <si>
    <t>11+8 (2+0)</t>
  </si>
  <si>
    <t>4+0</t>
  </si>
  <si>
    <t>10+0</t>
  </si>
  <si>
    <t>8+6 (5+0)</t>
  </si>
  <si>
    <t>9+0 (2+0)</t>
  </si>
  <si>
    <t>10+7 (1)</t>
  </si>
  <si>
    <t>12+0</t>
  </si>
  <si>
    <t>13+7 (1+0)</t>
  </si>
  <si>
    <t>13+6 (4+0)</t>
  </si>
  <si>
    <t>12+6 (5+0)</t>
  </si>
  <si>
    <t>11+8 (3+0)</t>
  </si>
  <si>
    <t>11+7 (3+3R)</t>
  </si>
  <si>
    <t>10+7 (2+0)</t>
  </si>
  <si>
    <t>11+9 (1+0)</t>
  </si>
  <si>
    <t>11+9 (6+3R*)</t>
  </si>
  <si>
    <t>10+10</t>
  </si>
  <si>
    <t>10+8 (5+0)</t>
  </si>
  <si>
    <t>12+8 (2+0)</t>
  </si>
  <si>
    <t>12+0 (5+0)</t>
  </si>
  <si>
    <t>10+4 (1R)</t>
  </si>
  <si>
    <t>11+1 (1+0)</t>
  </si>
  <si>
    <t>DOLASCI (AKTIVNOST)</t>
  </si>
  <si>
    <t>OKTOBAR</t>
  </si>
  <si>
    <t>260/12FR</t>
  </si>
  <si>
    <t>Svetlana</t>
  </si>
  <si>
    <t>3/12FR</t>
  </si>
  <si>
    <t>Dragosavac</t>
  </si>
  <si>
    <t>Milena</t>
  </si>
  <si>
    <t>19/12FR</t>
  </si>
  <si>
    <t>Etinski</t>
  </si>
  <si>
    <t>Mina</t>
  </si>
  <si>
    <t>72/10FR</t>
  </si>
  <si>
    <t>139/12FR</t>
  </si>
  <si>
    <t>Mrkonja</t>
  </si>
  <si>
    <t>22/12FR</t>
  </si>
  <si>
    <t>Petković</t>
  </si>
  <si>
    <t>112/12FR</t>
  </si>
  <si>
    <t>149/12FR</t>
  </si>
  <si>
    <t>133/12FR</t>
  </si>
  <si>
    <t>Premilovac</t>
  </si>
  <si>
    <t>36/12FR</t>
  </si>
  <si>
    <t>Radojević</t>
  </si>
  <si>
    <t>113/12FR</t>
  </si>
  <si>
    <t>Radovanov</t>
  </si>
  <si>
    <t>78/12FR</t>
  </si>
  <si>
    <t>Rađenović</t>
  </si>
  <si>
    <t>Miljana</t>
  </si>
  <si>
    <t>257/12FR</t>
  </si>
  <si>
    <t>108/12FR</t>
  </si>
  <si>
    <t>Ranković</t>
  </si>
  <si>
    <t>Veljko</t>
  </si>
  <si>
    <t>63/12FR</t>
  </si>
  <si>
    <t>Rašević</t>
  </si>
  <si>
    <t>Andrijana</t>
  </si>
  <si>
    <t>190/12FR</t>
  </si>
  <si>
    <t>Višnja</t>
  </si>
  <si>
    <t>31/12FR</t>
  </si>
  <si>
    <t>Stević</t>
  </si>
  <si>
    <t>Bobana</t>
  </si>
  <si>
    <t>264/12FR</t>
  </si>
  <si>
    <t>Stojićević</t>
  </si>
  <si>
    <t>46/12FR</t>
  </si>
  <si>
    <t>Subotić</t>
  </si>
  <si>
    <t>23/12FR</t>
  </si>
  <si>
    <t>Šolaja</t>
  </si>
  <si>
    <t>53/12FR</t>
  </si>
  <si>
    <t>Švonja</t>
  </si>
  <si>
    <t>Jovica</t>
  </si>
  <si>
    <t>71/12FR</t>
  </si>
  <si>
    <t>Takač</t>
  </si>
  <si>
    <t>Olena</t>
  </si>
  <si>
    <t>52/12FR</t>
  </si>
  <si>
    <t>Tasković</t>
  </si>
  <si>
    <t>121/12FR</t>
  </si>
  <si>
    <t>Tejić</t>
  </si>
  <si>
    <t>Silvana</t>
  </si>
  <si>
    <t>167/12FR</t>
  </si>
  <si>
    <t>Tepšić</t>
  </si>
  <si>
    <t>171/09FR</t>
  </si>
  <si>
    <t>Todorović</t>
  </si>
  <si>
    <t>44/12FR</t>
  </si>
  <si>
    <t>Tomić</t>
  </si>
  <si>
    <t>25/12FR</t>
  </si>
  <si>
    <t>Trifković</t>
  </si>
  <si>
    <t>93/11FR</t>
  </si>
  <si>
    <t>220/12FR</t>
  </si>
  <si>
    <t>Uzelac</t>
  </si>
  <si>
    <t>20/12FR</t>
  </si>
  <si>
    <t>Vratnjan</t>
  </si>
  <si>
    <t>28/12FR</t>
  </si>
  <si>
    <t>Vujanović</t>
  </si>
  <si>
    <t>Jadranka</t>
  </si>
  <si>
    <t>76/12FR</t>
  </si>
  <si>
    <t>Vujić</t>
  </si>
  <si>
    <t>134/12FR</t>
  </si>
  <si>
    <t>Vujović</t>
  </si>
  <si>
    <t>102/12FR</t>
  </si>
  <si>
    <t>Vukobratović</t>
  </si>
  <si>
    <t>72/12FR</t>
  </si>
  <si>
    <t>Vuletić</t>
  </si>
  <si>
    <t>Ratko</t>
  </si>
  <si>
    <t>109/12FR</t>
  </si>
  <si>
    <t>Zelić</t>
  </si>
  <si>
    <t>169/12FR</t>
  </si>
  <si>
    <t>Živanović</t>
  </si>
  <si>
    <t>99/12FR</t>
  </si>
  <si>
    <t>57/12FR</t>
  </si>
  <si>
    <t>Renata</t>
  </si>
  <si>
    <t>2/12FR</t>
  </si>
  <si>
    <t>Baketarić</t>
  </si>
  <si>
    <t>Denis</t>
  </si>
  <si>
    <t>276/12FR</t>
  </si>
  <si>
    <t>Bjelica</t>
  </si>
  <si>
    <t>Rado</t>
  </si>
  <si>
    <t>17/12FR</t>
  </si>
  <si>
    <t>Bjelotomić</t>
  </si>
  <si>
    <t>136/12FR</t>
  </si>
  <si>
    <t>Bogičević</t>
  </si>
  <si>
    <t>177/12FR</t>
  </si>
  <si>
    <t>Bogosavljević</t>
  </si>
  <si>
    <t>182/12FR</t>
  </si>
  <si>
    <t>Bojković</t>
  </si>
  <si>
    <t>245/12FR</t>
  </si>
  <si>
    <t>9/12FR</t>
  </si>
  <si>
    <t>Brkić</t>
  </si>
  <si>
    <t>Čanković</t>
  </si>
  <si>
    <t>86/12FR</t>
  </si>
  <si>
    <t>39/12FR</t>
  </si>
  <si>
    <t>Čović</t>
  </si>
  <si>
    <t>Đorđević</t>
  </si>
  <si>
    <t>14/12FR</t>
  </si>
  <si>
    <t>122/10PB</t>
  </si>
  <si>
    <t>Jovanka</t>
  </si>
  <si>
    <t>108/11FR</t>
  </si>
  <si>
    <t>58/12FR</t>
  </si>
  <si>
    <t>Đurić</t>
  </si>
  <si>
    <t>27/12FR</t>
  </si>
  <si>
    <t>Gavrić</t>
  </si>
  <si>
    <t>Gavrilović</t>
  </si>
  <si>
    <t>56/12FR</t>
  </si>
  <si>
    <t>Gmitrović</t>
  </si>
  <si>
    <t>43/12FR</t>
  </si>
  <si>
    <t>Grozdanović</t>
  </si>
  <si>
    <t>6/12FR</t>
  </si>
  <si>
    <t>Grujić</t>
  </si>
  <si>
    <t>16/12FR</t>
  </si>
  <si>
    <t>Horvat</t>
  </si>
  <si>
    <t>217/12FR</t>
  </si>
  <si>
    <t>Hrnjački</t>
  </si>
  <si>
    <t>Olivera</t>
  </si>
  <si>
    <t>104/12FR</t>
  </si>
  <si>
    <t>Ikonić</t>
  </si>
  <si>
    <t>Dejana</t>
  </si>
  <si>
    <t>66/12FR</t>
  </si>
  <si>
    <t>61/12FR</t>
  </si>
  <si>
    <t>Janus</t>
  </si>
  <si>
    <t>262/12FR</t>
  </si>
  <si>
    <t>Jocković</t>
  </si>
  <si>
    <t>35/12FR</t>
  </si>
  <si>
    <t>Kartalija</t>
  </si>
  <si>
    <t>64/12FR</t>
  </si>
  <si>
    <t>Klincov</t>
  </si>
  <si>
    <t>Miroslav</t>
  </si>
  <si>
    <t>183/12FR</t>
  </si>
  <si>
    <t>Koroknaj</t>
  </si>
  <si>
    <t>Irena</t>
  </si>
  <si>
    <t>192/12FR</t>
  </si>
  <si>
    <t>Kostić</t>
  </si>
  <si>
    <t>100/12FR</t>
  </si>
  <si>
    <t>Slaviša</t>
  </si>
  <si>
    <t>12/12FR</t>
  </si>
  <si>
    <t>Krajinović</t>
  </si>
  <si>
    <t>62/12FR</t>
  </si>
  <si>
    <t>Krstić</t>
  </si>
  <si>
    <t>55/12FR</t>
  </si>
  <si>
    <t>181/12FR</t>
  </si>
  <si>
    <t>Lalić</t>
  </si>
  <si>
    <t>32/12FR</t>
  </si>
  <si>
    <t>Lazarević</t>
  </si>
  <si>
    <t>101/12FR</t>
  </si>
  <si>
    <t>Ljujić</t>
  </si>
  <si>
    <t>Anica</t>
  </si>
  <si>
    <t>1/12FR</t>
  </si>
  <si>
    <t>Lošić</t>
  </si>
  <si>
    <t>131/12FR</t>
  </si>
  <si>
    <t>Majkić</t>
  </si>
  <si>
    <t>4/12FR</t>
  </si>
  <si>
    <t>Maksić</t>
  </si>
  <si>
    <t>123/12FR</t>
  </si>
  <si>
    <t>Maksimović</t>
  </si>
  <si>
    <t>178/12FR</t>
  </si>
  <si>
    <t>41/12FR</t>
  </si>
  <si>
    <t>Mijatović</t>
  </si>
  <si>
    <t>48/12PB</t>
  </si>
  <si>
    <t>30/12TR</t>
  </si>
  <si>
    <t>Milanović</t>
  </si>
  <si>
    <t>Andrea</t>
  </si>
  <si>
    <t>7/12FR</t>
  </si>
  <si>
    <t>Milešić</t>
  </si>
  <si>
    <t>140/12FR</t>
  </si>
  <si>
    <t>Milosavljević</t>
  </si>
  <si>
    <t>29/12FR</t>
  </si>
  <si>
    <t>49/12FR</t>
  </si>
  <si>
    <t>Mišković</t>
  </si>
  <si>
    <t>75/12FR</t>
  </si>
  <si>
    <t>Nedić</t>
  </si>
  <si>
    <t>Emilija</t>
  </si>
  <si>
    <t>26/12FR</t>
  </si>
  <si>
    <t>Ninković</t>
  </si>
  <si>
    <t>42/12TR</t>
  </si>
  <si>
    <t>Novaković</t>
  </si>
  <si>
    <t>70/12FR</t>
  </si>
  <si>
    <t>Panić</t>
  </si>
  <si>
    <t>12/12TR</t>
  </si>
  <si>
    <t>179/09FR</t>
  </si>
  <si>
    <t>218/09FR</t>
  </si>
  <si>
    <t>Jocović</t>
  </si>
  <si>
    <t>Danijela</t>
  </si>
  <si>
    <t>jun 16.06.2015.</t>
  </si>
  <si>
    <t>209/10FR</t>
  </si>
  <si>
    <t>Simidžić</t>
  </si>
  <si>
    <t>281/08FR</t>
  </si>
  <si>
    <t>28.09.2015.</t>
  </si>
  <si>
    <t>8.10.2015</t>
  </si>
  <si>
    <t>18.11.2015.</t>
  </si>
  <si>
    <t>09.12.2015.</t>
  </si>
  <si>
    <t>Datum:08.02.2016.</t>
  </si>
  <si>
    <t>REZULTATI ISPITNA FEBRUARSKI ROK 2016 IZ FINANSIJSKOG MENADŽMENTA KOD PROF. DR BISERKE KOMNENIĆ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</si>
</sst>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>
        <color theme="4"/>
      </left>
      <right style="thin"/>
      <top style="thin"/>
      <bottom style="thin"/>
    </border>
    <border>
      <left style="thin"/>
      <right style="thin">
        <color theme="4"/>
      </right>
      <top style="thin"/>
      <bottom style="thin"/>
    </border>
    <border>
      <left style="thin">
        <color theme="4"/>
      </left>
      <right style="thin"/>
      <top style="thin">
        <color theme="4"/>
      </top>
      <bottom style="thin"/>
    </border>
    <border>
      <left style="thin"/>
      <right style="thin"/>
      <top style="thin">
        <color theme="4"/>
      </top>
      <bottom style="thin"/>
    </border>
    <border>
      <left style="thin"/>
      <right/>
      <top style="thin">
        <color theme="4"/>
      </top>
      <bottom style="thin"/>
    </border>
    <border>
      <left style="thin"/>
      <right style="thin">
        <color theme="4"/>
      </right>
      <top style="thin">
        <color theme="4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0" borderId="10" xfId="53" applyFont="1" applyBorder="1" applyAlignment="1" applyProtection="1">
      <alignment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1" fillId="0" borderId="16" xfId="0" applyFont="1" applyBorder="1" applyAlignment="1">
      <alignment wrapText="1"/>
    </xf>
    <xf numFmtId="0" fontId="1" fillId="0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1" fillId="32" borderId="18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7" xfId="53" applyFont="1" applyFill="1" applyBorder="1" applyAlignment="1" applyProtection="1">
      <alignment wrapText="1"/>
      <protection/>
    </xf>
    <xf numFmtId="0" fontId="1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2" borderId="18" xfId="0" applyNumberFormat="1" applyFont="1" applyFill="1" applyBorder="1" applyAlignment="1">
      <alignment horizontal="center"/>
    </xf>
    <xf numFmtId="0" fontId="6" fillId="32" borderId="14" xfId="53" applyFont="1" applyFill="1" applyBorder="1" applyAlignment="1" applyProtection="1">
      <alignment wrapText="1"/>
      <protection/>
    </xf>
    <xf numFmtId="0" fontId="1" fillId="32" borderId="15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6" fillId="32" borderId="17" xfId="53" applyFont="1" applyFill="1" applyBorder="1" applyAlignment="1" applyProtection="1">
      <alignment wrapText="1"/>
      <protection/>
    </xf>
    <xf numFmtId="0" fontId="1" fillId="32" borderId="16" xfId="0" applyFont="1" applyFill="1" applyBorder="1" applyAlignment="1">
      <alignment wrapText="1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6" xfId="0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1" fillId="32" borderId="16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8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3" fillId="33" borderId="23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17" fontId="0" fillId="0" borderId="0" xfId="0" applyNumberFormat="1" applyAlignment="1">
      <alignment/>
    </xf>
    <xf numFmtId="0" fontId="1" fillId="32" borderId="16" xfId="0" applyFont="1" applyFill="1" applyBorder="1" applyAlignment="1">
      <alignment/>
    </xf>
    <xf numFmtId="0" fontId="1" fillId="32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32" borderId="10" xfId="53" applyFont="1" applyFill="1" applyBorder="1" applyAlignment="1" applyProtection="1">
      <alignment wrapText="1"/>
      <protection/>
    </xf>
    <xf numFmtId="0" fontId="6" fillId="32" borderId="10" xfId="53" applyFont="1" applyFill="1" applyBorder="1" applyAlignment="1" applyProtection="1">
      <alignment wrapText="1"/>
      <protection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L8" comment="" totalsRowShown="0">
  <autoFilter ref="A3:L8"/>
  <tableColumns count="12">
    <tableColumn id="1" name="Indeks"/>
    <tableColumn id="3" name="Prezime"/>
    <tableColumn id="12" name="Ime"/>
    <tableColumn id="13" name="DOLASCI (AKTIVNOST)"/>
    <tableColumn id="4" name="Prisustvo"/>
    <tableColumn id="5" name="Aktivnost"/>
    <tableColumn id="6" name="Kolokvijum"/>
    <tableColumn id="7" name="Seminarski"/>
    <tableColumn id="8" name="PO"/>
    <tableColumn id="9" name="ZI"/>
    <tableColumn id="10" name="Ukupno"/>
    <tableColumn id="11" name="Ocen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07" name="Table1108" displayName="Table1108" ref="A41:L47" comment="" totalsRowShown="0">
  <autoFilter ref="A41:L47"/>
  <tableColumns count="12">
    <tableColumn id="1" name="Indeks"/>
    <tableColumn id="3" name="Prezime"/>
    <tableColumn id="12" name="Ime"/>
    <tableColumn id="13" name="DOLASCI (AKTIVNOST)"/>
    <tableColumn id="4" name="Prisustvo"/>
    <tableColumn id="5" name="Aktivnost"/>
    <tableColumn id="6" name="Kolokvijum"/>
    <tableColumn id="7" name="Seminarski"/>
    <tableColumn id="8" name="PO"/>
    <tableColumn id="9" name="ZI"/>
    <tableColumn id="10" name="Ukupno"/>
    <tableColumn id="11" name="Ocen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90%2F10FR" TargetMode="External" /><Relationship Id="rId2" Type="http://schemas.openxmlformats.org/officeDocument/2006/relationships/hyperlink" Target="http://www.vps.ns.ac.rs/sr/provera-prodataka-studenta.1.169.html?action=check&amp;brIndeksa=87%2F10FR" TargetMode="External" /><Relationship Id="rId3" Type="http://schemas.openxmlformats.org/officeDocument/2006/relationships/hyperlink" Target="http://www.vps.ns.ac.rs/sr/provera-prodataka-studenta.1.169.html?action=check&amp;brIndeksa=257%2F10FR" TargetMode="Externa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1%2F10FR" TargetMode="External" /><Relationship Id="rId2" Type="http://schemas.openxmlformats.org/officeDocument/2006/relationships/hyperlink" Target="http://www.vps.ns.ac.rs/sr/provera-prodataka-studenta.1.169.html?action=check&amp;brIndeksa=314%2F10FR" TargetMode="External" /><Relationship Id="rId3" Type="http://schemas.openxmlformats.org/officeDocument/2006/relationships/hyperlink" Target="http://www.vps.ns.ac.rs/sr/provera-prodataka-studenta.1.169.html?action=check&amp;brIndeksa=144%2F10FR" TargetMode="External" /><Relationship Id="rId4" Type="http://schemas.openxmlformats.org/officeDocument/2006/relationships/hyperlink" Target="http://www.vps.ns.ac.rs/sr/provera-prodataka-studenta.1.169.html?action=check&amp;brIndeksa=218%2F10FR" TargetMode="External" /><Relationship Id="rId5" Type="http://schemas.openxmlformats.org/officeDocument/2006/relationships/hyperlink" Target="http://www.vps.ns.ac.rs/sr/provera-prodataka-studenta.1.169.html?action=check&amp;brIndeksa=291%2F10FR" TargetMode="External" /><Relationship Id="rId6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24" sqref="J124"/>
    </sheetView>
  </sheetViews>
  <sheetFormatPr defaultColWidth="15.7109375" defaultRowHeight="16.5" customHeight="1"/>
  <cols>
    <col min="1" max="1" width="9.8515625" style="5" customWidth="1"/>
    <col min="2" max="2" width="13.8515625" style="0" customWidth="1"/>
    <col min="3" max="3" width="11.28125" style="3" customWidth="1"/>
    <col min="4" max="4" width="2.57421875" style="3" hidden="1" customWidth="1"/>
    <col min="5" max="11" width="6.00390625" style="3" customWidth="1"/>
    <col min="12" max="12" width="6.00390625" style="0" customWidth="1"/>
    <col min="13" max="16" width="7.140625" style="0" customWidth="1"/>
  </cols>
  <sheetData>
    <row r="1" spans="1:11" ht="41.25" customHeight="1">
      <c r="A1" s="81" t="s">
        <v>439</v>
      </c>
      <c r="B1" s="81"/>
      <c r="C1" s="81"/>
      <c r="D1" s="81"/>
      <c r="E1" s="81"/>
      <c r="F1" s="81"/>
      <c r="G1" s="81"/>
      <c r="H1" s="81"/>
      <c r="I1" s="81"/>
      <c r="J1" s="81"/>
      <c r="K1" s="70"/>
    </row>
    <row r="2" spans="1:11" ht="17.25" customHeight="1">
      <c r="A2" s="5" t="s">
        <v>438</v>
      </c>
      <c r="B2" s="42"/>
      <c r="C2" s="43"/>
      <c r="D2" s="43"/>
      <c r="E2" s="43"/>
      <c r="F2" s="43"/>
      <c r="G2" s="43"/>
      <c r="H2" s="43"/>
      <c r="I2" s="43"/>
      <c r="J2" s="43"/>
      <c r="K2" s="43"/>
    </row>
    <row r="3" spans="1:12" ht="16.5" customHeight="1">
      <c r="A3" s="12" t="s">
        <v>52</v>
      </c>
      <c r="B3" s="13" t="s">
        <v>53</v>
      </c>
      <c r="C3" s="13" t="s">
        <v>202</v>
      </c>
      <c r="D3" s="13" t="s">
        <v>233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54</v>
      </c>
      <c r="J3" s="14" t="s">
        <v>55</v>
      </c>
      <c r="K3" s="14" t="s">
        <v>56</v>
      </c>
      <c r="L3" s="15" t="s">
        <v>57</v>
      </c>
    </row>
    <row r="4" spans="1:12" s="79" customFormat="1" ht="16.5" customHeight="1">
      <c r="A4" s="77" t="s">
        <v>140</v>
      </c>
      <c r="B4" s="77" t="s">
        <v>141</v>
      </c>
      <c r="C4" s="77" t="s">
        <v>36</v>
      </c>
      <c r="D4" s="77" t="s">
        <v>218</v>
      </c>
      <c r="E4" s="80">
        <v>5</v>
      </c>
      <c r="F4" s="80"/>
      <c r="G4" s="80">
        <v>16</v>
      </c>
      <c r="H4" s="80">
        <v>7</v>
      </c>
      <c r="I4" s="33">
        <f>E4+F4+IF(G4&lt;16,0,G4)+H4</f>
        <v>28</v>
      </c>
      <c r="J4" s="80">
        <v>32</v>
      </c>
      <c r="K4" s="30">
        <f>I4+J4</f>
        <v>60</v>
      </c>
      <c r="L4" s="63">
        <f>IF(K4&lt;=50,5,IF(K4&lt;=60,6,IF(K4&lt;=70,7,IF(K4&lt;=80,8,IF(K4&lt;=90,9,IF(K4&lt;=100,10,"-"))))))</f>
        <v>6</v>
      </c>
    </row>
    <row r="5" spans="1:12" s="79" customFormat="1" ht="16.5" customHeight="1">
      <c r="A5" s="62" t="s">
        <v>426</v>
      </c>
      <c r="B5" s="62" t="s">
        <v>41</v>
      </c>
      <c r="C5" s="77" t="s">
        <v>23</v>
      </c>
      <c r="D5" s="78"/>
      <c r="E5" s="33"/>
      <c r="F5" s="33">
        <v>4</v>
      </c>
      <c r="G5" s="33">
        <v>16</v>
      </c>
      <c r="H5" s="33">
        <v>8</v>
      </c>
      <c r="I5" s="33">
        <f>E5+F5+IF(G5&lt;16,0,G5)+H5</f>
        <v>28</v>
      </c>
      <c r="J5" s="33">
        <v>32</v>
      </c>
      <c r="K5" s="30">
        <f>I5+J5</f>
        <v>60</v>
      </c>
      <c r="L5" s="63">
        <f>IF(K5&lt;=50,5,IF(K5&lt;=60,6,IF(K5&lt;=70,7,IF(K5&lt;=80,8,IF(K5&lt;=90,9,IF(K5&lt;=100,10,"-"))))))</f>
        <v>6</v>
      </c>
    </row>
    <row r="6" spans="1:12" s="79" customFormat="1" ht="16.5" customHeight="1">
      <c r="A6" s="62" t="s">
        <v>268</v>
      </c>
      <c r="B6" s="62" t="s">
        <v>269</v>
      </c>
      <c r="C6" s="77" t="s">
        <v>270</v>
      </c>
      <c r="D6" s="78"/>
      <c r="E6" s="33">
        <v>0</v>
      </c>
      <c r="F6" s="33">
        <v>2</v>
      </c>
      <c r="G6" s="33">
        <v>16</v>
      </c>
      <c r="H6" s="33">
        <v>10</v>
      </c>
      <c r="I6" s="33">
        <f>E6+F6+IF(G6&lt;16,0,G6)+H6</f>
        <v>28</v>
      </c>
      <c r="J6" s="33">
        <v>32</v>
      </c>
      <c r="K6" s="30">
        <f>I6+J6</f>
        <v>60</v>
      </c>
      <c r="L6" s="63">
        <f>IF(K6&lt;=50,5,IF(K6&lt;=60,6,IF(K6&lt;=70,7,IF(K6&lt;=80,8,IF(K6&lt;=90,9,IF(K6&lt;=100,10,"-"))))))</f>
        <v>6</v>
      </c>
    </row>
    <row r="7" spans="1:12" s="79" customFormat="1" ht="16.5" customHeight="1">
      <c r="A7" s="62" t="s">
        <v>290</v>
      </c>
      <c r="B7" s="62" t="s">
        <v>291</v>
      </c>
      <c r="C7" s="77" t="s">
        <v>0</v>
      </c>
      <c r="D7" s="78"/>
      <c r="E7" s="33">
        <v>5</v>
      </c>
      <c r="F7" s="33">
        <v>8</v>
      </c>
      <c r="G7" s="33">
        <v>18</v>
      </c>
      <c r="H7" s="33"/>
      <c r="I7" s="33">
        <f>E7+F7+IF(G7&lt;16,0,G7)+H7</f>
        <v>31</v>
      </c>
      <c r="J7" s="33">
        <v>40</v>
      </c>
      <c r="K7" s="30">
        <f>I7+J7</f>
        <v>71</v>
      </c>
      <c r="L7" s="63">
        <f>IF(K7&lt;=50,5,IF(K7&lt;=60,6,IF(K7&lt;=70,7,IF(K7&lt;=80,8,IF(K7&lt;=90,9,IF(K7&lt;=100,10,"-"))))))</f>
        <v>8</v>
      </c>
    </row>
    <row r="8" spans="1:12" s="79" customFormat="1" ht="16.5" customHeight="1">
      <c r="A8" s="62" t="s">
        <v>301</v>
      </c>
      <c r="B8" s="62" t="s">
        <v>302</v>
      </c>
      <c r="C8" s="77" t="s">
        <v>303</v>
      </c>
      <c r="D8" s="78"/>
      <c r="E8" s="33">
        <v>5</v>
      </c>
      <c r="F8" s="33">
        <v>7</v>
      </c>
      <c r="G8" s="33">
        <v>17</v>
      </c>
      <c r="H8" s="33"/>
      <c r="I8" s="33">
        <f>E8+F8+IF(G8&lt;16,0,G8)+H8</f>
        <v>29</v>
      </c>
      <c r="J8" s="33">
        <v>30</v>
      </c>
      <c r="K8" s="30">
        <f>I8+J8</f>
        <v>59</v>
      </c>
      <c r="L8" s="63">
        <f>IF(K8&lt;=50,5,IF(K8&lt;=60,6,IF(K8&lt;=70,7,IF(K8&lt;=80,8,IF(K8&lt;=90,9,IF(K8&lt;=100,10,"-"))))))</f>
        <v>6</v>
      </c>
    </row>
    <row r="11" spans="1:13" ht="16.5" customHeight="1" hidden="1">
      <c r="A11" s="56" t="s">
        <v>52</v>
      </c>
      <c r="B11" s="57" t="s">
        <v>53</v>
      </c>
      <c r="C11" s="57" t="s">
        <v>202</v>
      </c>
      <c r="D11" s="57" t="s">
        <v>233</v>
      </c>
      <c r="E11" s="58" t="s">
        <v>60</v>
      </c>
      <c r="F11" s="58" t="s">
        <v>61</v>
      </c>
      <c r="G11" s="58" t="s">
        <v>62</v>
      </c>
      <c r="H11" s="58" t="s">
        <v>63</v>
      </c>
      <c r="I11" s="58" t="s">
        <v>54</v>
      </c>
      <c r="J11" s="58" t="s">
        <v>55</v>
      </c>
      <c r="K11" s="58" t="s">
        <v>56</v>
      </c>
      <c r="L11" s="64" t="s">
        <v>57</v>
      </c>
      <c r="M11" s="69" t="s">
        <v>430</v>
      </c>
    </row>
    <row r="12" spans="1:12" ht="16.5" customHeight="1" hidden="1">
      <c r="A12" s="28" t="s">
        <v>384</v>
      </c>
      <c r="B12" s="23" t="s">
        <v>385</v>
      </c>
      <c r="C12" s="65" t="s">
        <v>72</v>
      </c>
      <c r="D12" s="66"/>
      <c r="E12" s="2">
        <v>5</v>
      </c>
      <c r="F12" s="2">
        <v>10</v>
      </c>
      <c r="G12" s="2">
        <v>28</v>
      </c>
      <c r="H12" s="2">
        <v>10</v>
      </c>
      <c r="I12" s="2">
        <f aca="true" t="shared" si="0" ref="I12:I43">E12+F12+IF(G12&lt;16,0,G12)+H12</f>
        <v>53</v>
      </c>
      <c r="J12" s="2">
        <v>45</v>
      </c>
      <c r="K12" s="16">
        <f aca="true" t="shared" si="1" ref="K12:K43">I12+J12</f>
        <v>98</v>
      </c>
      <c r="L12" s="67">
        <f aca="true" t="shared" si="2" ref="L12:L43">IF(K12&lt;=50,5,IF(K12&lt;=60,6,IF(K12&lt;=70,7,IF(K12&lt;=80,8,IF(K12&lt;=90,9,IF(K12&lt;=100,10,"-"))))))</f>
        <v>10</v>
      </c>
    </row>
    <row r="13" spans="1:12" ht="16.5" customHeight="1" hidden="1">
      <c r="A13" s="28" t="s">
        <v>419</v>
      </c>
      <c r="B13" s="23" t="s">
        <v>420</v>
      </c>
      <c r="C13" s="65" t="s">
        <v>4</v>
      </c>
      <c r="D13" s="66"/>
      <c r="E13" s="2">
        <v>5</v>
      </c>
      <c r="F13" s="2">
        <v>10</v>
      </c>
      <c r="G13" s="2">
        <v>28</v>
      </c>
      <c r="H13" s="2">
        <v>10</v>
      </c>
      <c r="I13" s="2">
        <f t="shared" si="0"/>
        <v>53</v>
      </c>
      <c r="J13" s="2">
        <v>45</v>
      </c>
      <c r="K13" s="16">
        <f t="shared" si="1"/>
        <v>98</v>
      </c>
      <c r="L13" s="67">
        <f t="shared" si="2"/>
        <v>10</v>
      </c>
    </row>
    <row r="14" spans="1:12" ht="16.5" customHeight="1" hidden="1">
      <c r="A14" s="28" t="s">
        <v>368</v>
      </c>
      <c r="B14" s="23" t="s">
        <v>369</v>
      </c>
      <c r="C14" s="65" t="s">
        <v>25</v>
      </c>
      <c r="D14" s="66"/>
      <c r="E14" s="2">
        <v>5</v>
      </c>
      <c r="F14" s="2">
        <v>10</v>
      </c>
      <c r="G14" s="2">
        <v>26</v>
      </c>
      <c r="H14" s="2">
        <v>10</v>
      </c>
      <c r="I14" s="2">
        <f t="shared" si="0"/>
        <v>51</v>
      </c>
      <c r="J14" s="2">
        <v>45</v>
      </c>
      <c r="K14" s="16">
        <f t="shared" si="1"/>
        <v>96</v>
      </c>
      <c r="L14" s="67">
        <f t="shared" si="2"/>
        <v>10</v>
      </c>
    </row>
    <row r="15" spans="1:12" ht="16.5" customHeight="1" hidden="1">
      <c r="A15" s="28" t="s">
        <v>423</v>
      </c>
      <c r="B15" s="23" t="s">
        <v>424</v>
      </c>
      <c r="C15" s="65" t="s">
        <v>7</v>
      </c>
      <c r="D15" s="66"/>
      <c r="E15" s="2">
        <v>5</v>
      </c>
      <c r="F15" s="2">
        <v>9</v>
      </c>
      <c r="G15" s="2">
        <v>27</v>
      </c>
      <c r="H15" s="2">
        <v>10</v>
      </c>
      <c r="I15" s="2">
        <f t="shared" si="0"/>
        <v>51</v>
      </c>
      <c r="J15" s="2">
        <v>45</v>
      </c>
      <c r="K15" s="16">
        <f t="shared" si="1"/>
        <v>96</v>
      </c>
      <c r="L15" s="67">
        <f t="shared" si="2"/>
        <v>10</v>
      </c>
    </row>
    <row r="16" spans="1:12" ht="16.5" customHeight="1" hidden="1">
      <c r="A16" s="28" t="s">
        <v>343</v>
      </c>
      <c r="B16" s="23" t="s">
        <v>18</v>
      </c>
      <c r="C16" s="65" t="s">
        <v>344</v>
      </c>
      <c r="D16" s="66"/>
      <c r="E16" s="2">
        <v>5</v>
      </c>
      <c r="F16" s="2">
        <v>10</v>
      </c>
      <c r="G16" s="2">
        <v>30</v>
      </c>
      <c r="H16" s="2">
        <v>10</v>
      </c>
      <c r="I16" s="2">
        <f t="shared" si="0"/>
        <v>55</v>
      </c>
      <c r="J16" s="2">
        <v>40</v>
      </c>
      <c r="K16" s="16">
        <f t="shared" si="1"/>
        <v>95</v>
      </c>
      <c r="L16" s="67">
        <f t="shared" si="2"/>
        <v>10</v>
      </c>
    </row>
    <row r="17" spans="1:12" ht="16.5" customHeight="1" hidden="1">
      <c r="A17" s="28" t="s">
        <v>353</v>
      </c>
      <c r="B17" s="23" t="s">
        <v>354</v>
      </c>
      <c r="C17" s="65" t="s">
        <v>112</v>
      </c>
      <c r="D17" s="66"/>
      <c r="E17" s="2">
        <v>5</v>
      </c>
      <c r="F17" s="2">
        <v>10</v>
      </c>
      <c r="G17" s="2">
        <v>29</v>
      </c>
      <c r="H17" s="2">
        <v>9</v>
      </c>
      <c r="I17" s="2">
        <f t="shared" si="0"/>
        <v>53</v>
      </c>
      <c r="J17" s="2">
        <v>40</v>
      </c>
      <c r="K17" s="16">
        <f t="shared" si="1"/>
        <v>93</v>
      </c>
      <c r="L17" s="67">
        <f t="shared" si="2"/>
        <v>10</v>
      </c>
    </row>
    <row r="18" spans="1:12" ht="16.5" customHeight="1" hidden="1">
      <c r="A18" s="28" t="s">
        <v>318</v>
      </c>
      <c r="B18" s="23" t="s">
        <v>6</v>
      </c>
      <c r="C18" s="65" t="s">
        <v>319</v>
      </c>
      <c r="D18" s="66"/>
      <c r="E18" s="2">
        <v>5</v>
      </c>
      <c r="F18" s="2">
        <v>10</v>
      </c>
      <c r="G18" s="2">
        <v>27</v>
      </c>
      <c r="H18" s="2">
        <v>10</v>
      </c>
      <c r="I18" s="2">
        <f t="shared" si="0"/>
        <v>52</v>
      </c>
      <c r="J18" s="2">
        <v>38</v>
      </c>
      <c r="K18" s="16">
        <f t="shared" si="1"/>
        <v>90</v>
      </c>
      <c r="L18" s="67">
        <f t="shared" si="2"/>
        <v>9</v>
      </c>
    </row>
    <row r="19" spans="1:12" ht="16.5" customHeight="1" hidden="1">
      <c r="A19" s="28" t="s">
        <v>330</v>
      </c>
      <c r="B19" s="23" t="s">
        <v>331</v>
      </c>
      <c r="C19" s="65" t="s">
        <v>24</v>
      </c>
      <c r="D19" s="66"/>
      <c r="E19" s="2">
        <v>5</v>
      </c>
      <c r="F19" s="2">
        <v>10</v>
      </c>
      <c r="G19" s="2">
        <v>29</v>
      </c>
      <c r="H19" s="2"/>
      <c r="I19" s="2">
        <f t="shared" si="0"/>
        <v>44</v>
      </c>
      <c r="J19" s="2">
        <v>45</v>
      </c>
      <c r="K19" s="16">
        <f t="shared" si="1"/>
        <v>89</v>
      </c>
      <c r="L19" s="67">
        <f t="shared" si="2"/>
        <v>9</v>
      </c>
    </row>
    <row r="20" spans="1:12" ht="16.5" customHeight="1" hidden="1">
      <c r="A20" s="28" t="s">
        <v>365</v>
      </c>
      <c r="B20" s="23" t="s">
        <v>109</v>
      </c>
      <c r="C20" s="65" t="s">
        <v>85</v>
      </c>
      <c r="D20" s="66"/>
      <c r="E20" s="2">
        <v>5</v>
      </c>
      <c r="F20" s="2">
        <v>10</v>
      </c>
      <c r="G20" s="2">
        <v>26</v>
      </c>
      <c r="H20" s="2">
        <v>10</v>
      </c>
      <c r="I20" s="2">
        <f t="shared" si="0"/>
        <v>51</v>
      </c>
      <c r="J20" s="2">
        <v>38</v>
      </c>
      <c r="K20" s="16">
        <f t="shared" si="1"/>
        <v>89</v>
      </c>
      <c r="L20" s="67">
        <f t="shared" si="2"/>
        <v>9</v>
      </c>
    </row>
    <row r="21" spans="1:12" ht="16.5" customHeight="1" hidden="1">
      <c r="A21" s="28" t="s">
        <v>400</v>
      </c>
      <c r="B21" s="23" t="s">
        <v>401</v>
      </c>
      <c r="C21" s="65" t="s">
        <v>7</v>
      </c>
      <c r="D21" s="66"/>
      <c r="E21" s="2">
        <v>5</v>
      </c>
      <c r="F21" s="2">
        <v>5</v>
      </c>
      <c r="G21" s="2">
        <v>21</v>
      </c>
      <c r="H21" s="2">
        <v>10</v>
      </c>
      <c r="I21" s="2">
        <f t="shared" si="0"/>
        <v>41</v>
      </c>
      <c r="J21" s="2">
        <v>45</v>
      </c>
      <c r="K21" s="16">
        <f t="shared" si="1"/>
        <v>86</v>
      </c>
      <c r="L21" s="67">
        <f t="shared" si="2"/>
        <v>9</v>
      </c>
    </row>
    <row r="22" spans="1:12" ht="16.5" customHeight="1" hidden="1">
      <c r="A22" s="28" t="s">
        <v>396</v>
      </c>
      <c r="B22" s="23" t="s">
        <v>397</v>
      </c>
      <c r="C22" s="65" t="s">
        <v>4</v>
      </c>
      <c r="D22" s="66"/>
      <c r="E22" s="2">
        <v>5</v>
      </c>
      <c r="F22" s="2">
        <v>6</v>
      </c>
      <c r="G22" s="2">
        <v>24</v>
      </c>
      <c r="H22" s="2">
        <v>10</v>
      </c>
      <c r="I22" s="2">
        <f t="shared" si="0"/>
        <v>45</v>
      </c>
      <c r="J22" s="2">
        <v>40</v>
      </c>
      <c r="K22" s="16">
        <f t="shared" si="1"/>
        <v>85</v>
      </c>
      <c r="L22" s="67">
        <f t="shared" si="2"/>
        <v>9</v>
      </c>
    </row>
    <row r="23" spans="1:12" ht="16.5" customHeight="1" hidden="1">
      <c r="A23" s="1" t="s">
        <v>413</v>
      </c>
      <c r="B23" s="23" t="s">
        <v>33</v>
      </c>
      <c r="C23" s="65" t="s">
        <v>7</v>
      </c>
      <c r="D23" s="66"/>
      <c r="E23" s="2">
        <v>5</v>
      </c>
      <c r="F23" s="2">
        <v>10</v>
      </c>
      <c r="G23" s="2">
        <v>25</v>
      </c>
      <c r="H23" s="2"/>
      <c r="I23" s="2">
        <f t="shared" si="0"/>
        <v>40</v>
      </c>
      <c r="J23" s="2">
        <v>45</v>
      </c>
      <c r="K23" s="16">
        <f t="shared" si="1"/>
        <v>85</v>
      </c>
      <c r="L23" s="67">
        <f t="shared" si="2"/>
        <v>9</v>
      </c>
    </row>
    <row r="24" spans="1:12" ht="16.5" customHeight="1" hidden="1">
      <c r="A24" s="1" t="s">
        <v>328</v>
      </c>
      <c r="B24" s="23" t="s">
        <v>329</v>
      </c>
      <c r="C24" s="65" t="s">
        <v>21</v>
      </c>
      <c r="D24" s="66"/>
      <c r="E24" s="2">
        <v>5</v>
      </c>
      <c r="F24" s="2">
        <v>10</v>
      </c>
      <c r="G24" s="2">
        <v>26</v>
      </c>
      <c r="H24" s="2"/>
      <c r="I24" s="2">
        <f t="shared" si="0"/>
        <v>41</v>
      </c>
      <c r="J24" s="2">
        <v>43</v>
      </c>
      <c r="K24" s="16">
        <f t="shared" si="1"/>
        <v>84</v>
      </c>
      <c r="L24" s="67">
        <f t="shared" si="2"/>
        <v>9</v>
      </c>
    </row>
    <row r="25" spans="1:12" ht="16.5" customHeight="1" hidden="1">
      <c r="A25" s="1" t="s">
        <v>326</v>
      </c>
      <c r="B25" s="23" t="s">
        <v>327</v>
      </c>
      <c r="C25" s="65" t="s">
        <v>15</v>
      </c>
      <c r="D25" s="66"/>
      <c r="E25" s="2">
        <v>5</v>
      </c>
      <c r="F25" s="2">
        <v>10</v>
      </c>
      <c r="G25" s="2">
        <v>28</v>
      </c>
      <c r="H25" s="2"/>
      <c r="I25" s="2">
        <f t="shared" si="0"/>
        <v>43</v>
      </c>
      <c r="J25" s="2">
        <v>40</v>
      </c>
      <c r="K25" s="16">
        <f t="shared" si="1"/>
        <v>83</v>
      </c>
      <c r="L25" s="67">
        <f t="shared" si="2"/>
        <v>9</v>
      </c>
    </row>
    <row r="26" spans="1:12" ht="16.5" customHeight="1" hidden="1">
      <c r="A26" s="1" t="s">
        <v>313</v>
      </c>
      <c r="B26" s="23" t="s">
        <v>314</v>
      </c>
      <c r="C26" s="65" t="s">
        <v>31</v>
      </c>
      <c r="D26" s="66"/>
      <c r="E26" s="2">
        <v>5</v>
      </c>
      <c r="F26" s="2">
        <v>10</v>
      </c>
      <c r="G26" s="2">
        <v>20</v>
      </c>
      <c r="H26" s="2">
        <v>8</v>
      </c>
      <c r="I26" s="2">
        <f t="shared" si="0"/>
        <v>43</v>
      </c>
      <c r="J26" s="2">
        <v>40</v>
      </c>
      <c r="K26" s="16">
        <f t="shared" si="1"/>
        <v>83</v>
      </c>
      <c r="L26" s="67">
        <f t="shared" si="2"/>
        <v>9</v>
      </c>
    </row>
    <row r="27" spans="1:12" ht="16.5" customHeight="1" hidden="1">
      <c r="A27" s="1" t="s">
        <v>335</v>
      </c>
      <c r="B27" s="23" t="s">
        <v>336</v>
      </c>
      <c r="C27" s="65" t="s">
        <v>7</v>
      </c>
      <c r="D27" s="66"/>
      <c r="E27" s="2">
        <v>5</v>
      </c>
      <c r="F27" s="2">
        <v>10</v>
      </c>
      <c r="G27" s="2">
        <v>25</v>
      </c>
      <c r="H27" s="2"/>
      <c r="I27" s="2">
        <f t="shared" si="0"/>
        <v>40</v>
      </c>
      <c r="J27" s="2">
        <v>42</v>
      </c>
      <c r="K27" s="16">
        <f t="shared" si="1"/>
        <v>82</v>
      </c>
      <c r="L27" s="67">
        <f t="shared" si="2"/>
        <v>9</v>
      </c>
    </row>
    <row r="28" spans="1:12" ht="16.5" customHeight="1" hidden="1">
      <c r="A28" s="1" t="s">
        <v>380</v>
      </c>
      <c r="B28" s="23" t="s">
        <v>68</v>
      </c>
      <c r="C28" s="65" t="s">
        <v>381</v>
      </c>
      <c r="D28" s="66"/>
      <c r="E28" s="2">
        <v>5</v>
      </c>
      <c r="F28" s="2">
        <v>10</v>
      </c>
      <c r="G28" s="2">
        <v>22</v>
      </c>
      <c r="H28" s="2"/>
      <c r="I28" s="2">
        <f t="shared" si="0"/>
        <v>37</v>
      </c>
      <c r="J28" s="2">
        <v>45</v>
      </c>
      <c r="K28" s="16">
        <f t="shared" si="1"/>
        <v>82</v>
      </c>
      <c r="L28" s="67">
        <f t="shared" si="2"/>
        <v>9</v>
      </c>
    </row>
    <row r="29" spans="1:12" ht="16.5" customHeight="1" hidden="1">
      <c r="A29" s="1" t="s">
        <v>280</v>
      </c>
      <c r="B29" s="23" t="s">
        <v>281</v>
      </c>
      <c r="C29" s="65" t="s">
        <v>282</v>
      </c>
      <c r="D29" s="66"/>
      <c r="E29" s="2">
        <v>5</v>
      </c>
      <c r="F29" s="2">
        <v>5</v>
      </c>
      <c r="G29" s="2">
        <v>27</v>
      </c>
      <c r="H29" s="2"/>
      <c r="I29" s="2">
        <f t="shared" si="0"/>
        <v>37</v>
      </c>
      <c r="J29" s="2">
        <v>45</v>
      </c>
      <c r="K29" s="16">
        <f t="shared" si="1"/>
        <v>82</v>
      </c>
      <c r="L29" s="67">
        <f t="shared" si="2"/>
        <v>9</v>
      </c>
    </row>
    <row r="30" spans="1:12" ht="16.5" customHeight="1" hidden="1">
      <c r="A30" s="1" t="s">
        <v>389</v>
      </c>
      <c r="B30" s="23" t="s">
        <v>390</v>
      </c>
      <c r="C30" s="65" t="s">
        <v>22</v>
      </c>
      <c r="D30" s="66"/>
      <c r="E30" s="2">
        <v>5</v>
      </c>
      <c r="F30" s="2">
        <v>3</v>
      </c>
      <c r="G30" s="2">
        <v>23</v>
      </c>
      <c r="H30" s="2">
        <v>10</v>
      </c>
      <c r="I30" s="2">
        <f t="shared" si="0"/>
        <v>41</v>
      </c>
      <c r="J30" s="2">
        <v>40</v>
      </c>
      <c r="K30" s="16">
        <f t="shared" si="1"/>
        <v>81</v>
      </c>
      <c r="L30" s="67">
        <f t="shared" si="2"/>
        <v>9</v>
      </c>
    </row>
    <row r="31" spans="1:12" ht="16.5" customHeight="1" hidden="1">
      <c r="A31" s="1" t="s">
        <v>398</v>
      </c>
      <c r="B31" s="23" t="s">
        <v>399</v>
      </c>
      <c r="C31" s="65" t="s">
        <v>7</v>
      </c>
      <c r="D31" s="66"/>
      <c r="E31" s="2">
        <v>5</v>
      </c>
      <c r="F31" s="2">
        <v>10</v>
      </c>
      <c r="G31" s="2">
        <v>22</v>
      </c>
      <c r="H31" s="2">
        <v>10</v>
      </c>
      <c r="I31" s="2">
        <f t="shared" si="0"/>
        <v>47</v>
      </c>
      <c r="J31" s="2">
        <v>33</v>
      </c>
      <c r="K31" s="16">
        <f t="shared" si="1"/>
        <v>80</v>
      </c>
      <c r="L31" s="67">
        <f t="shared" si="2"/>
        <v>8</v>
      </c>
    </row>
    <row r="32" spans="1:12" ht="16.5" customHeight="1" hidden="1">
      <c r="A32" s="1" t="s">
        <v>421</v>
      </c>
      <c r="B32" s="23" t="s">
        <v>422</v>
      </c>
      <c r="C32" s="65" t="s">
        <v>10</v>
      </c>
      <c r="D32" s="66"/>
      <c r="E32" s="2">
        <v>5</v>
      </c>
      <c r="F32" s="2">
        <v>7</v>
      </c>
      <c r="G32" s="2">
        <v>19</v>
      </c>
      <c r="H32" s="2">
        <v>10</v>
      </c>
      <c r="I32" s="2">
        <f t="shared" si="0"/>
        <v>41</v>
      </c>
      <c r="J32" s="2">
        <v>38</v>
      </c>
      <c r="K32" s="16">
        <f t="shared" si="1"/>
        <v>79</v>
      </c>
      <c r="L32" s="67">
        <f t="shared" si="2"/>
        <v>8</v>
      </c>
    </row>
    <row r="33" spans="1:12" ht="16.5" customHeight="1" hidden="1">
      <c r="A33" s="1" t="s">
        <v>292</v>
      </c>
      <c r="B33" s="23" t="s">
        <v>293</v>
      </c>
      <c r="C33" s="65" t="s">
        <v>4</v>
      </c>
      <c r="D33" s="66"/>
      <c r="E33" s="2">
        <v>5</v>
      </c>
      <c r="F33" s="2">
        <v>10</v>
      </c>
      <c r="G33" s="2">
        <v>24</v>
      </c>
      <c r="H33" s="2"/>
      <c r="I33" s="2">
        <f t="shared" si="0"/>
        <v>39</v>
      </c>
      <c r="J33" s="2">
        <v>40</v>
      </c>
      <c r="K33" s="16">
        <f t="shared" si="1"/>
        <v>79</v>
      </c>
      <c r="L33" s="67">
        <f t="shared" si="2"/>
        <v>8</v>
      </c>
    </row>
    <row r="34" spans="1:12" ht="16.5" customHeight="1" hidden="1">
      <c r="A34" s="1" t="s">
        <v>315</v>
      </c>
      <c r="B34" s="23" t="s">
        <v>316</v>
      </c>
      <c r="C34" s="65" t="s">
        <v>1</v>
      </c>
      <c r="D34" s="66"/>
      <c r="E34" s="2">
        <v>5</v>
      </c>
      <c r="F34" s="2">
        <v>10</v>
      </c>
      <c r="G34" s="2">
        <v>23</v>
      </c>
      <c r="H34" s="2">
        <v>8</v>
      </c>
      <c r="I34" s="2">
        <f t="shared" si="0"/>
        <v>46</v>
      </c>
      <c r="J34" s="2">
        <v>33</v>
      </c>
      <c r="K34" s="16">
        <f t="shared" si="1"/>
        <v>79</v>
      </c>
      <c r="L34" s="67">
        <f t="shared" si="2"/>
        <v>8</v>
      </c>
    </row>
    <row r="35" spans="1:12" ht="16.5" customHeight="1" hidden="1">
      <c r="A35" s="1" t="s">
        <v>332</v>
      </c>
      <c r="B35" s="23" t="s">
        <v>333</v>
      </c>
      <c r="C35" s="65" t="s">
        <v>1</v>
      </c>
      <c r="D35" s="66"/>
      <c r="E35" s="2">
        <v>5</v>
      </c>
      <c r="F35" s="2">
        <v>10</v>
      </c>
      <c r="G35" s="2">
        <v>26</v>
      </c>
      <c r="H35" s="2"/>
      <c r="I35" s="2">
        <f t="shared" si="0"/>
        <v>41</v>
      </c>
      <c r="J35" s="2">
        <v>35</v>
      </c>
      <c r="K35" s="16">
        <f t="shared" si="1"/>
        <v>76</v>
      </c>
      <c r="L35" s="67">
        <f t="shared" si="2"/>
        <v>8</v>
      </c>
    </row>
    <row r="36" spans="1:12" ht="16.5" customHeight="1" hidden="1">
      <c r="A36" s="1" t="s">
        <v>414</v>
      </c>
      <c r="B36" s="23" t="s">
        <v>415</v>
      </c>
      <c r="C36" s="65" t="s">
        <v>7</v>
      </c>
      <c r="D36" s="66"/>
      <c r="E36" s="2">
        <v>5</v>
      </c>
      <c r="F36" s="2">
        <v>9</v>
      </c>
      <c r="G36" s="2">
        <v>21</v>
      </c>
      <c r="H36" s="2"/>
      <c r="I36" s="2">
        <f t="shared" si="0"/>
        <v>35</v>
      </c>
      <c r="J36" s="2">
        <v>40</v>
      </c>
      <c r="K36" s="16">
        <f t="shared" si="1"/>
        <v>75</v>
      </c>
      <c r="L36" s="67">
        <f t="shared" si="2"/>
        <v>8</v>
      </c>
    </row>
    <row r="37" spans="1:12" ht="16.5" customHeight="1" hidden="1">
      <c r="A37" s="1" t="s">
        <v>285</v>
      </c>
      <c r="B37" s="23" t="s">
        <v>286</v>
      </c>
      <c r="C37" s="65" t="s">
        <v>287</v>
      </c>
      <c r="D37" s="66"/>
      <c r="E37" s="2">
        <v>5</v>
      </c>
      <c r="F37" s="2">
        <v>10</v>
      </c>
      <c r="G37" s="2">
        <v>20</v>
      </c>
      <c r="H37" s="2">
        <v>10</v>
      </c>
      <c r="I37" s="2">
        <f t="shared" si="0"/>
        <v>45</v>
      </c>
      <c r="J37" s="2">
        <v>30</v>
      </c>
      <c r="K37" s="16">
        <f t="shared" si="1"/>
        <v>75</v>
      </c>
      <c r="L37" s="67">
        <f t="shared" si="2"/>
        <v>8</v>
      </c>
    </row>
    <row r="38" spans="1:12" ht="16.5" customHeight="1" hidden="1">
      <c r="A38" s="62" t="s">
        <v>351</v>
      </c>
      <c r="B38" s="61" t="s">
        <v>352</v>
      </c>
      <c r="C38" s="46" t="s">
        <v>24</v>
      </c>
      <c r="D38" s="34"/>
      <c r="E38" s="33">
        <v>5</v>
      </c>
      <c r="F38" s="33">
        <v>10</v>
      </c>
      <c r="G38" s="33">
        <v>21</v>
      </c>
      <c r="H38" s="33">
        <v>8</v>
      </c>
      <c r="I38" s="2">
        <f t="shared" si="0"/>
        <v>44</v>
      </c>
      <c r="J38" s="33">
        <v>30</v>
      </c>
      <c r="K38" s="16">
        <f t="shared" si="1"/>
        <v>74</v>
      </c>
      <c r="L38" s="67">
        <f t="shared" si="2"/>
        <v>8</v>
      </c>
    </row>
    <row r="39" spans="1:12" ht="16.5" customHeight="1" hidden="1">
      <c r="A39" s="65" t="s">
        <v>186</v>
      </c>
      <c r="B39" s="68" t="s">
        <v>187</v>
      </c>
      <c r="C39" s="65" t="s">
        <v>5</v>
      </c>
      <c r="D39" s="65" t="s">
        <v>213</v>
      </c>
      <c r="E39" s="26">
        <v>0</v>
      </c>
      <c r="F39" s="26">
        <v>2</v>
      </c>
      <c r="G39" s="26">
        <v>16</v>
      </c>
      <c r="H39" s="26">
        <v>10</v>
      </c>
      <c r="I39" s="2">
        <f t="shared" si="0"/>
        <v>28</v>
      </c>
      <c r="J39" s="26">
        <v>45</v>
      </c>
      <c r="K39" s="16">
        <f t="shared" si="1"/>
        <v>73</v>
      </c>
      <c r="L39" s="67">
        <f t="shared" si="2"/>
        <v>8</v>
      </c>
    </row>
    <row r="40" spans="1:12" ht="16.5" customHeight="1" hidden="1">
      <c r="A40" s="1" t="s">
        <v>406</v>
      </c>
      <c r="B40" s="23" t="s">
        <v>407</v>
      </c>
      <c r="C40" s="65" t="s">
        <v>408</v>
      </c>
      <c r="D40" s="66"/>
      <c r="E40" s="2">
        <v>5</v>
      </c>
      <c r="F40" s="2">
        <v>10</v>
      </c>
      <c r="G40" s="2">
        <v>17</v>
      </c>
      <c r="H40" s="2"/>
      <c r="I40" s="2">
        <f t="shared" si="0"/>
        <v>32</v>
      </c>
      <c r="J40" s="2">
        <v>40</v>
      </c>
      <c r="K40" s="16">
        <f t="shared" si="1"/>
        <v>72</v>
      </c>
      <c r="L40" s="67">
        <f t="shared" si="2"/>
        <v>8</v>
      </c>
    </row>
    <row r="41" spans="1:12" ht="16.5" customHeight="1" hidden="1">
      <c r="A41" s="1" t="s">
        <v>273</v>
      </c>
      <c r="B41" s="23" t="s">
        <v>274</v>
      </c>
      <c r="C41" s="65" t="s">
        <v>28</v>
      </c>
      <c r="D41" s="66"/>
      <c r="E41" s="2">
        <v>5</v>
      </c>
      <c r="F41" s="2">
        <v>7</v>
      </c>
      <c r="G41" s="2">
        <v>25</v>
      </c>
      <c r="H41" s="2"/>
      <c r="I41" s="2">
        <f t="shared" si="0"/>
        <v>37</v>
      </c>
      <c r="J41" s="2">
        <v>35</v>
      </c>
      <c r="K41" s="16">
        <f t="shared" si="1"/>
        <v>72</v>
      </c>
      <c r="L41" s="67">
        <f t="shared" si="2"/>
        <v>8</v>
      </c>
    </row>
    <row r="42" spans="1:12" ht="16.5" customHeight="1" hidden="1">
      <c r="A42" s="1" t="s">
        <v>237</v>
      </c>
      <c r="B42" s="23" t="s">
        <v>238</v>
      </c>
      <c r="C42" s="65" t="s">
        <v>239</v>
      </c>
      <c r="D42" s="66"/>
      <c r="E42" s="2">
        <v>5</v>
      </c>
      <c r="F42" s="2">
        <v>10</v>
      </c>
      <c r="G42" s="2">
        <v>28</v>
      </c>
      <c r="H42" s="2"/>
      <c r="I42" s="2">
        <f t="shared" si="0"/>
        <v>43</v>
      </c>
      <c r="J42" s="2">
        <v>28</v>
      </c>
      <c r="K42" s="16">
        <f t="shared" si="1"/>
        <v>71</v>
      </c>
      <c r="L42" s="67">
        <f t="shared" si="2"/>
        <v>8</v>
      </c>
    </row>
    <row r="43" spans="1:12" ht="16.5" customHeight="1" hidden="1">
      <c r="A43" s="1" t="s">
        <v>266</v>
      </c>
      <c r="B43" s="23" t="s">
        <v>122</v>
      </c>
      <c r="C43" s="65" t="s">
        <v>21</v>
      </c>
      <c r="D43" s="66"/>
      <c r="E43" s="2">
        <v>5</v>
      </c>
      <c r="F43" s="2">
        <v>10</v>
      </c>
      <c r="G43" s="2">
        <v>23</v>
      </c>
      <c r="H43" s="2"/>
      <c r="I43" s="2">
        <f t="shared" si="0"/>
        <v>38</v>
      </c>
      <c r="J43" s="2">
        <v>33</v>
      </c>
      <c r="K43" s="16">
        <f t="shared" si="1"/>
        <v>71</v>
      </c>
      <c r="L43" s="67">
        <f t="shared" si="2"/>
        <v>8</v>
      </c>
    </row>
    <row r="44" spans="1:12" ht="16.5" customHeight="1" hidden="1">
      <c r="A44" s="1" t="s">
        <v>288</v>
      </c>
      <c r="B44" s="23" t="s">
        <v>289</v>
      </c>
      <c r="C44" s="65" t="s">
        <v>1</v>
      </c>
      <c r="D44" s="66"/>
      <c r="E44" s="2">
        <v>5</v>
      </c>
      <c r="F44" s="2">
        <v>10</v>
      </c>
      <c r="G44" s="2">
        <v>16</v>
      </c>
      <c r="H44" s="2"/>
      <c r="I44" s="2">
        <f aca="true" t="shared" si="3" ref="I44:I60">E44+F44+IF(G44&lt;16,0,G44)+H44</f>
        <v>31</v>
      </c>
      <c r="J44" s="2">
        <v>40</v>
      </c>
      <c r="K44" s="16">
        <f aca="true" t="shared" si="4" ref="K44:K60">I44+J44</f>
        <v>71</v>
      </c>
      <c r="L44" s="67">
        <f aca="true" t="shared" si="5" ref="L44:L60">IF(K44&lt;=50,5,IF(K44&lt;=60,6,IF(K44&lt;=70,7,IF(K44&lt;=80,8,IF(K44&lt;=90,9,IF(K44&lt;=100,10,"-"))))))</f>
        <v>8</v>
      </c>
    </row>
    <row r="45" spans="1:12" ht="16.5" customHeight="1" hidden="1">
      <c r="A45" s="1" t="s">
        <v>372</v>
      </c>
      <c r="B45" s="23" t="s">
        <v>373</v>
      </c>
      <c r="C45" s="65" t="s">
        <v>374</v>
      </c>
      <c r="D45" s="66"/>
      <c r="E45" s="2">
        <v>5</v>
      </c>
      <c r="F45" s="2">
        <v>10</v>
      </c>
      <c r="G45" s="2">
        <v>16</v>
      </c>
      <c r="H45" s="2">
        <v>8</v>
      </c>
      <c r="I45" s="2">
        <f t="shared" si="3"/>
        <v>39</v>
      </c>
      <c r="J45" s="2">
        <v>30</v>
      </c>
      <c r="K45" s="16">
        <f t="shared" si="4"/>
        <v>69</v>
      </c>
      <c r="L45" s="67">
        <f t="shared" si="5"/>
        <v>7</v>
      </c>
    </row>
    <row r="46" spans="1:12" ht="16.5" customHeight="1" hidden="1">
      <c r="A46" s="65" t="s">
        <v>134</v>
      </c>
      <c r="B46" s="68" t="s">
        <v>135</v>
      </c>
      <c r="C46" s="65" t="s">
        <v>20</v>
      </c>
      <c r="D46" s="25" t="s">
        <v>204</v>
      </c>
      <c r="E46" s="2">
        <v>5</v>
      </c>
      <c r="F46" s="26">
        <v>5</v>
      </c>
      <c r="G46" s="26">
        <v>19</v>
      </c>
      <c r="H46" s="26">
        <v>9</v>
      </c>
      <c r="I46" s="2">
        <f t="shared" si="3"/>
        <v>38</v>
      </c>
      <c r="J46" s="26">
        <v>30</v>
      </c>
      <c r="K46" s="16">
        <f t="shared" si="4"/>
        <v>68</v>
      </c>
      <c r="L46" s="67">
        <f t="shared" si="5"/>
        <v>7</v>
      </c>
    </row>
    <row r="47" spans="1:12" ht="16.5" customHeight="1" hidden="1">
      <c r="A47" s="1" t="s">
        <v>69</v>
      </c>
      <c r="B47" s="24" t="s">
        <v>70</v>
      </c>
      <c r="C47" s="11" t="s">
        <v>71</v>
      </c>
      <c r="D47" s="11"/>
      <c r="E47" s="18">
        <v>5</v>
      </c>
      <c r="F47" s="18">
        <v>7</v>
      </c>
      <c r="G47" s="18">
        <v>16</v>
      </c>
      <c r="H47" s="18">
        <v>7</v>
      </c>
      <c r="I47" s="2">
        <f t="shared" si="3"/>
        <v>35</v>
      </c>
      <c r="J47" s="18">
        <v>33</v>
      </c>
      <c r="K47" s="16">
        <f t="shared" si="4"/>
        <v>68</v>
      </c>
      <c r="L47" s="67">
        <f t="shared" si="5"/>
        <v>7</v>
      </c>
    </row>
    <row r="48" spans="1:12" ht="16.5" customHeight="1" hidden="1">
      <c r="A48" s="1" t="s">
        <v>83</v>
      </c>
      <c r="B48" s="23" t="s">
        <v>84</v>
      </c>
      <c r="C48" s="65" t="s">
        <v>0</v>
      </c>
      <c r="D48" s="66"/>
      <c r="E48" s="2">
        <v>5</v>
      </c>
      <c r="F48" s="2">
        <v>6</v>
      </c>
      <c r="G48" s="2">
        <v>16</v>
      </c>
      <c r="H48" s="2">
        <v>1</v>
      </c>
      <c r="I48" s="2">
        <f t="shared" si="3"/>
        <v>28</v>
      </c>
      <c r="J48" s="2">
        <v>40</v>
      </c>
      <c r="K48" s="16">
        <f t="shared" si="4"/>
        <v>68</v>
      </c>
      <c r="L48" s="67">
        <f t="shared" si="5"/>
        <v>7</v>
      </c>
    </row>
    <row r="49" spans="1:12" ht="16.5" customHeight="1" hidden="1">
      <c r="A49" s="1" t="s">
        <v>342</v>
      </c>
      <c r="B49" s="23" t="s">
        <v>341</v>
      </c>
      <c r="C49" s="65" t="s">
        <v>0</v>
      </c>
      <c r="D49" s="66"/>
      <c r="E49" s="2">
        <v>5</v>
      </c>
      <c r="F49" s="2">
        <v>7</v>
      </c>
      <c r="G49" s="2">
        <v>17</v>
      </c>
      <c r="H49" s="2"/>
      <c r="I49" s="2">
        <f t="shared" si="3"/>
        <v>29</v>
      </c>
      <c r="J49" s="2">
        <v>38</v>
      </c>
      <c r="K49" s="16">
        <f t="shared" si="4"/>
        <v>67</v>
      </c>
      <c r="L49" s="67">
        <f t="shared" si="5"/>
        <v>7</v>
      </c>
    </row>
    <row r="50" spans="1:12" ht="16.5" customHeight="1" hidden="1">
      <c r="A50" s="1" t="s">
        <v>252</v>
      </c>
      <c r="B50" s="23" t="s">
        <v>253</v>
      </c>
      <c r="C50" s="65" t="s">
        <v>1</v>
      </c>
      <c r="D50" s="66"/>
      <c r="E50" s="2">
        <v>5</v>
      </c>
      <c r="F50" s="2">
        <v>6</v>
      </c>
      <c r="G50" s="2">
        <v>21</v>
      </c>
      <c r="H50" s="2"/>
      <c r="I50" s="2">
        <f t="shared" si="3"/>
        <v>32</v>
      </c>
      <c r="J50" s="2">
        <v>35</v>
      </c>
      <c r="K50" s="16">
        <f t="shared" si="4"/>
        <v>67</v>
      </c>
      <c r="L50" s="67">
        <f t="shared" si="5"/>
        <v>7</v>
      </c>
    </row>
    <row r="51" spans="1:12" ht="16.5" customHeight="1" hidden="1">
      <c r="A51" s="6" t="s">
        <v>123</v>
      </c>
      <c r="B51" s="22" t="s">
        <v>124</v>
      </c>
      <c r="C51" s="7" t="s">
        <v>113</v>
      </c>
      <c r="D51" s="7"/>
      <c r="E51" s="8"/>
      <c r="F51" s="8"/>
      <c r="G51" s="10">
        <v>19</v>
      </c>
      <c r="H51" s="9">
        <v>9</v>
      </c>
      <c r="I51" s="2">
        <f t="shared" si="3"/>
        <v>28</v>
      </c>
      <c r="J51" s="9">
        <v>38</v>
      </c>
      <c r="K51" s="16">
        <f t="shared" si="4"/>
        <v>66</v>
      </c>
      <c r="L51" s="67">
        <f t="shared" si="5"/>
        <v>7</v>
      </c>
    </row>
    <row r="52" spans="1:12" ht="16.5" customHeight="1" hidden="1">
      <c r="A52" s="1" t="s">
        <v>304</v>
      </c>
      <c r="B52" s="23" t="s">
        <v>305</v>
      </c>
      <c r="C52" s="65" t="s">
        <v>7</v>
      </c>
      <c r="D52" s="66"/>
      <c r="E52" s="2">
        <v>5</v>
      </c>
      <c r="F52" s="2">
        <v>10</v>
      </c>
      <c r="G52" s="2">
        <v>21</v>
      </c>
      <c r="H52" s="2"/>
      <c r="I52" s="2">
        <f t="shared" si="3"/>
        <v>36</v>
      </c>
      <c r="J52" s="2">
        <v>28</v>
      </c>
      <c r="K52" s="16">
        <f t="shared" si="4"/>
        <v>64</v>
      </c>
      <c r="L52" s="67">
        <f t="shared" si="5"/>
        <v>7</v>
      </c>
    </row>
    <row r="53" spans="1:12" ht="16.5" customHeight="1" hidden="1">
      <c r="A53" s="1" t="s">
        <v>357</v>
      </c>
      <c r="B53" s="23" t="s">
        <v>358</v>
      </c>
      <c r="C53" s="65" t="s">
        <v>32</v>
      </c>
      <c r="D53" s="66"/>
      <c r="E53" s="2">
        <v>5</v>
      </c>
      <c r="F53" s="2">
        <v>10</v>
      </c>
      <c r="G53" s="2">
        <v>18</v>
      </c>
      <c r="H53" s="2"/>
      <c r="I53" s="2">
        <f t="shared" si="3"/>
        <v>33</v>
      </c>
      <c r="J53" s="2">
        <v>30</v>
      </c>
      <c r="K53" s="16">
        <f t="shared" si="4"/>
        <v>63</v>
      </c>
      <c r="L53" s="67">
        <f t="shared" si="5"/>
        <v>7</v>
      </c>
    </row>
    <row r="54" spans="1:12" ht="16.5" customHeight="1" hidden="1">
      <c r="A54" s="1" t="s">
        <v>248</v>
      </c>
      <c r="B54" s="23" t="s">
        <v>247</v>
      </c>
      <c r="C54" s="65" t="s">
        <v>0</v>
      </c>
      <c r="D54" s="66"/>
      <c r="E54" s="2">
        <v>5</v>
      </c>
      <c r="F54" s="2">
        <v>10</v>
      </c>
      <c r="G54" s="2">
        <v>18</v>
      </c>
      <c r="H54" s="2"/>
      <c r="I54" s="2">
        <f t="shared" si="3"/>
        <v>33</v>
      </c>
      <c r="J54" s="2">
        <v>30</v>
      </c>
      <c r="K54" s="16">
        <f t="shared" si="4"/>
        <v>63</v>
      </c>
      <c r="L54" s="67">
        <f t="shared" si="5"/>
        <v>7</v>
      </c>
    </row>
    <row r="55" spans="1:12" ht="16.5" customHeight="1" hidden="1">
      <c r="A55" s="10" t="s">
        <v>49</v>
      </c>
      <c r="B55" s="27" t="s">
        <v>50</v>
      </c>
      <c r="C55" s="25" t="s">
        <v>51</v>
      </c>
      <c r="D55" s="25"/>
      <c r="E55" s="26">
        <v>5</v>
      </c>
      <c r="F55" s="26">
        <v>4</v>
      </c>
      <c r="G55" s="26">
        <v>19</v>
      </c>
      <c r="H55" s="26"/>
      <c r="I55" s="2">
        <f t="shared" si="3"/>
        <v>28</v>
      </c>
      <c r="J55" s="26">
        <v>35</v>
      </c>
      <c r="K55" s="16">
        <f t="shared" si="4"/>
        <v>63</v>
      </c>
      <c r="L55" s="67">
        <f t="shared" si="5"/>
        <v>7</v>
      </c>
    </row>
    <row r="56" spans="1:12" ht="16.5" customHeight="1" hidden="1">
      <c r="A56" s="1" t="s">
        <v>375</v>
      </c>
      <c r="B56" s="23" t="s">
        <v>376</v>
      </c>
      <c r="C56" s="65" t="s">
        <v>377</v>
      </c>
      <c r="D56" s="66"/>
      <c r="E56" s="2">
        <v>5</v>
      </c>
      <c r="F56" s="2">
        <v>7</v>
      </c>
      <c r="G56" s="2">
        <v>16</v>
      </c>
      <c r="H56" s="2"/>
      <c r="I56" s="2">
        <f t="shared" si="3"/>
        <v>28</v>
      </c>
      <c r="J56" s="2">
        <v>32</v>
      </c>
      <c r="K56" s="16">
        <f t="shared" si="4"/>
        <v>60</v>
      </c>
      <c r="L56" s="67">
        <f t="shared" si="5"/>
        <v>6</v>
      </c>
    </row>
    <row r="57" spans="1:12" ht="16.5" customHeight="1" hidden="1">
      <c r="A57" s="1" t="s">
        <v>78</v>
      </c>
      <c r="B57" s="23" t="s">
        <v>79</v>
      </c>
      <c r="C57" s="1" t="s">
        <v>80</v>
      </c>
      <c r="D57" s="1"/>
      <c r="E57" s="2">
        <v>5</v>
      </c>
      <c r="F57" s="2">
        <v>2</v>
      </c>
      <c r="G57" s="2">
        <v>16</v>
      </c>
      <c r="H57" s="2">
        <v>5</v>
      </c>
      <c r="I57" s="2">
        <f t="shared" si="3"/>
        <v>28</v>
      </c>
      <c r="J57" s="2">
        <v>31</v>
      </c>
      <c r="K57" s="16">
        <f t="shared" si="4"/>
        <v>59</v>
      </c>
      <c r="L57" s="67">
        <f t="shared" si="5"/>
        <v>6</v>
      </c>
    </row>
    <row r="58" spans="1:12" ht="16.5" customHeight="1" hidden="1">
      <c r="A58" s="1" t="s">
        <v>339</v>
      </c>
      <c r="B58" s="23" t="s">
        <v>340</v>
      </c>
      <c r="C58" s="65" t="s">
        <v>239</v>
      </c>
      <c r="D58" s="66"/>
      <c r="E58" s="2">
        <v>5</v>
      </c>
      <c r="F58" s="2">
        <v>4</v>
      </c>
      <c r="G58" s="2">
        <v>19</v>
      </c>
      <c r="H58" s="2"/>
      <c r="I58" s="2">
        <f t="shared" si="3"/>
        <v>28</v>
      </c>
      <c r="J58" s="2">
        <v>30</v>
      </c>
      <c r="K58" s="16">
        <f t="shared" si="4"/>
        <v>58</v>
      </c>
      <c r="L58" s="67">
        <f t="shared" si="5"/>
        <v>6</v>
      </c>
    </row>
    <row r="59" spans="1:12" ht="16.5" customHeight="1" hidden="1">
      <c r="A59" s="65" t="s">
        <v>182</v>
      </c>
      <c r="B59" s="68" t="s">
        <v>41</v>
      </c>
      <c r="C59" s="65" t="s">
        <v>183</v>
      </c>
      <c r="D59" s="65" t="s">
        <v>232</v>
      </c>
      <c r="E59" s="2">
        <v>5</v>
      </c>
      <c r="F59" s="2">
        <v>1</v>
      </c>
      <c r="G59" s="2">
        <v>17</v>
      </c>
      <c r="H59" s="2">
        <v>5</v>
      </c>
      <c r="I59" s="2">
        <f t="shared" si="3"/>
        <v>28</v>
      </c>
      <c r="J59" s="2">
        <v>30</v>
      </c>
      <c r="K59" s="16">
        <f t="shared" si="4"/>
        <v>58</v>
      </c>
      <c r="L59" s="67">
        <f t="shared" si="5"/>
        <v>6</v>
      </c>
    </row>
    <row r="60" spans="1:12" ht="16.5" customHeight="1" hidden="1">
      <c r="A60" s="6" t="s">
        <v>97</v>
      </c>
      <c r="B60" s="22" t="s">
        <v>98</v>
      </c>
      <c r="C60" s="7" t="s">
        <v>99</v>
      </c>
      <c r="D60" s="7"/>
      <c r="E60" s="8">
        <v>5</v>
      </c>
      <c r="F60" s="8">
        <v>5</v>
      </c>
      <c r="G60" s="10">
        <v>18</v>
      </c>
      <c r="H60" s="9"/>
      <c r="I60" s="2">
        <f t="shared" si="3"/>
        <v>28</v>
      </c>
      <c r="J60" s="9">
        <v>28</v>
      </c>
      <c r="K60" s="16">
        <f t="shared" si="4"/>
        <v>56</v>
      </c>
      <c r="L60" s="67">
        <f t="shared" si="5"/>
        <v>6</v>
      </c>
    </row>
    <row r="61" spans="1:13" ht="16.5" customHeight="1" hidden="1">
      <c r="A61" s="51" t="s">
        <v>378</v>
      </c>
      <c r="B61" s="72" t="s">
        <v>379</v>
      </c>
      <c r="C61" s="46" t="s">
        <v>100</v>
      </c>
      <c r="D61" s="34"/>
      <c r="E61" s="33">
        <v>5</v>
      </c>
      <c r="F61" s="33">
        <v>10</v>
      </c>
      <c r="G61" s="33">
        <v>23</v>
      </c>
      <c r="H61" s="33">
        <v>9</v>
      </c>
      <c r="I61" s="33">
        <f aca="true" t="shared" si="6" ref="I61:I84">E61+F61+IF(G61&lt;16,0,G61)+H61</f>
        <v>47</v>
      </c>
      <c r="J61" s="33">
        <v>40</v>
      </c>
      <c r="K61" s="30">
        <f aca="true" t="shared" si="7" ref="K61:K84">I61+J61</f>
        <v>87</v>
      </c>
      <c r="L61" s="47">
        <f aca="true" t="shared" si="8" ref="L61:L84">IF(K61&lt;=50,5,IF(K61&lt;=60,6,IF(K61&lt;=70,7,IF(K61&lt;=80,8,IF(K61&lt;=90,9,IF(K61&lt;=100,10,"-"))))))</f>
        <v>9</v>
      </c>
      <c r="M61" s="71">
        <v>42248</v>
      </c>
    </row>
    <row r="62" spans="1:12" ht="16.5" customHeight="1" hidden="1">
      <c r="A62" s="51" t="s">
        <v>402</v>
      </c>
      <c r="B62" s="72" t="s">
        <v>115</v>
      </c>
      <c r="C62" s="46" t="s">
        <v>4</v>
      </c>
      <c r="D62" s="34"/>
      <c r="E62" s="33">
        <v>5</v>
      </c>
      <c r="F62" s="33">
        <v>10</v>
      </c>
      <c r="G62" s="33">
        <v>30</v>
      </c>
      <c r="H62" s="33"/>
      <c r="I62" s="33">
        <f t="shared" si="6"/>
        <v>45</v>
      </c>
      <c r="J62" s="33">
        <v>45</v>
      </c>
      <c r="K62" s="30">
        <f t="shared" si="7"/>
        <v>90</v>
      </c>
      <c r="L62" s="47">
        <f t="shared" si="8"/>
        <v>9</v>
      </c>
    </row>
    <row r="63" spans="1:12" ht="16.5" customHeight="1" hidden="1">
      <c r="A63" s="51" t="s">
        <v>283</v>
      </c>
      <c r="B63" s="72" t="s">
        <v>284</v>
      </c>
      <c r="C63" s="46" t="s">
        <v>7</v>
      </c>
      <c r="D63" s="34"/>
      <c r="E63" s="33">
        <v>5</v>
      </c>
      <c r="F63" s="33">
        <v>10</v>
      </c>
      <c r="G63" s="33">
        <v>27</v>
      </c>
      <c r="H63" s="33"/>
      <c r="I63" s="33">
        <f t="shared" si="6"/>
        <v>42</v>
      </c>
      <c r="J63" s="33">
        <v>45</v>
      </c>
      <c r="K63" s="30">
        <f t="shared" si="7"/>
        <v>87</v>
      </c>
      <c r="L63" s="47">
        <f t="shared" si="8"/>
        <v>9</v>
      </c>
    </row>
    <row r="64" spans="1:12" ht="16.5" customHeight="1" hidden="1">
      <c r="A64" s="51" t="s">
        <v>235</v>
      </c>
      <c r="B64" s="72" t="s">
        <v>58</v>
      </c>
      <c r="C64" s="46" t="s">
        <v>236</v>
      </c>
      <c r="D64" s="34"/>
      <c r="E64" s="33">
        <v>5</v>
      </c>
      <c r="F64" s="33">
        <v>10</v>
      </c>
      <c r="G64" s="33">
        <v>20</v>
      </c>
      <c r="H64" s="33"/>
      <c r="I64" s="33">
        <f t="shared" si="6"/>
        <v>35</v>
      </c>
      <c r="J64" s="33">
        <v>45</v>
      </c>
      <c r="K64" s="30">
        <f t="shared" si="7"/>
        <v>80</v>
      </c>
      <c r="L64" s="47">
        <f t="shared" si="8"/>
        <v>8</v>
      </c>
    </row>
    <row r="65" spans="1:12" ht="16.5" customHeight="1" hidden="1">
      <c r="A65" s="51" t="s">
        <v>320</v>
      </c>
      <c r="B65" s="72" t="s">
        <v>321</v>
      </c>
      <c r="C65" s="46" t="s">
        <v>322</v>
      </c>
      <c r="D65" s="34"/>
      <c r="E65" s="33">
        <v>5</v>
      </c>
      <c r="F65" s="33">
        <v>10</v>
      </c>
      <c r="G65" s="33">
        <v>16</v>
      </c>
      <c r="H65" s="33"/>
      <c r="I65" s="33">
        <f t="shared" si="6"/>
        <v>31</v>
      </c>
      <c r="J65" s="33">
        <v>45</v>
      </c>
      <c r="K65" s="30">
        <f t="shared" si="7"/>
        <v>76</v>
      </c>
      <c r="L65" s="47">
        <f t="shared" si="8"/>
        <v>8</v>
      </c>
    </row>
    <row r="66" spans="1:12" ht="16.5" customHeight="1" hidden="1">
      <c r="A66" s="51" t="s">
        <v>240</v>
      </c>
      <c r="B66" s="72" t="s">
        <v>241</v>
      </c>
      <c r="C66" s="46" t="s">
        <v>242</v>
      </c>
      <c r="D66" s="34"/>
      <c r="E66" s="33">
        <v>5</v>
      </c>
      <c r="F66" s="33">
        <v>6</v>
      </c>
      <c r="G66" s="33">
        <v>17</v>
      </c>
      <c r="H66" s="33"/>
      <c r="I66" s="33">
        <f t="shared" si="6"/>
        <v>28</v>
      </c>
      <c r="J66" s="33">
        <v>45</v>
      </c>
      <c r="K66" s="30">
        <f t="shared" si="7"/>
        <v>73</v>
      </c>
      <c r="L66" s="47">
        <f t="shared" si="8"/>
        <v>8</v>
      </c>
    </row>
    <row r="67" spans="1:12" ht="16.5" customHeight="1" hidden="1">
      <c r="A67" s="51" t="s">
        <v>425</v>
      </c>
      <c r="B67" s="72" t="s">
        <v>38</v>
      </c>
      <c r="C67" s="46" t="s">
        <v>27</v>
      </c>
      <c r="D67" s="34"/>
      <c r="E67" s="33">
        <v>5</v>
      </c>
      <c r="F67" s="33">
        <v>10</v>
      </c>
      <c r="G67" s="33">
        <v>18</v>
      </c>
      <c r="H67" s="33">
        <v>10</v>
      </c>
      <c r="I67" s="33">
        <f t="shared" si="6"/>
        <v>43</v>
      </c>
      <c r="J67" s="33">
        <v>35</v>
      </c>
      <c r="K67" s="30">
        <f t="shared" si="7"/>
        <v>78</v>
      </c>
      <c r="L67" s="47">
        <f t="shared" si="8"/>
        <v>8</v>
      </c>
    </row>
    <row r="68" spans="1:12" ht="16.5" customHeight="1" hidden="1">
      <c r="A68" s="46" t="s">
        <v>197</v>
      </c>
      <c r="B68" s="46" t="s">
        <v>198</v>
      </c>
      <c r="C68" s="46" t="s">
        <v>5</v>
      </c>
      <c r="D68" s="46" t="s">
        <v>228</v>
      </c>
      <c r="E68" s="33">
        <v>5</v>
      </c>
      <c r="F68" s="33">
        <v>5</v>
      </c>
      <c r="G68" s="33">
        <v>21</v>
      </c>
      <c r="H68" s="33"/>
      <c r="I68" s="33">
        <f t="shared" si="6"/>
        <v>31</v>
      </c>
      <c r="J68" s="33">
        <v>45</v>
      </c>
      <c r="K68" s="30">
        <f t="shared" si="7"/>
        <v>76</v>
      </c>
      <c r="L68" s="73">
        <f t="shared" si="8"/>
        <v>8</v>
      </c>
    </row>
    <row r="69" spans="1:12" ht="16.5" customHeight="1" hidden="1">
      <c r="A69" s="51" t="s">
        <v>366</v>
      </c>
      <c r="B69" s="72" t="s">
        <v>367</v>
      </c>
      <c r="C69" s="46" t="s">
        <v>21</v>
      </c>
      <c r="D69" s="34"/>
      <c r="E69" s="33">
        <v>0</v>
      </c>
      <c r="F69" s="33">
        <v>2</v>
      </c>
      <c r="G69" s="33">
        <v>16</v>
      </c>
      <c r="H69" s="33">
        <v>10</v>
      </c>
      <c r="I69" s="33">
        <f t="shared" si="6"/>
        <v>28</v>
      </c>
      <c r="J69" s="33">
        <v>40</v>
      </c>
      <c r="K69" s="30">
        <f t="shared" si="7"/>
        <v>68</v>
      </c>
      <c r="L69" s="47">
        <f t="shared" si="8"/>
        <v>7</v>
      </c>
    </row>
    <row r="70" spans="1:12" ht="16.5" customHeight="1" hidden="1">
      <c r="A70" s="51" t="s">
        <v>403</v>
      </c>
      <c r="B70" s="72" t="s">
        <v>404</v>
      </c>
      <c r="C70" s="46" t="s">
        <v>22</v>
      </c>
      <c r="D70" s="34"/>
      <c r="E70" s="33">
        <v>5</v>
      </c>
      <c r="F70" s="33">
        <v>10</v>
      </c>
      <c r="G70" s="33">
        <v>21</v>
      </c>
      <c r="H70" s="33">
        <v>8</v>
      </c>
      <c r="I70" s="33">
        <f t="shared" si="6"/>
        <v>44</v>
      </c>
      <c r="J70" s="33">
        <v>23</v>
      </c>
      <c r="K70" s="30">
        <f t="shared" si="7"/>
        <v>67</v>
      </c>
      <c r="L70" s="47">
        <f t="shared" si="8"/>
        <v>7</v>
      </c>
    </row>
    <row r="71" spans="1:12" ht="16.5" customHeight="1" hidden="1">
      <c r="A71" s="51" t="s">
        <v>59</v>
      </c>
      <c r="B71" s="53" t="s">
        <v>40</v>
      </c>
      <c r="C71" s="46" t="s">
        <v>16</v>
      </c>
      <c r="D71" s="46"/>
      <c r="E71" s="34">
        <v>5</v>
      </c>
      <c r="F71" s="34">
        <v>7</v>
      </c>
      <c r="G71" s="34">
        <v>16</v>
      </c>
      <c r="H71" s="34"/>
      <c r="I71" s="33">
        <f t="shared" si="6"/>
        <v>28</v>
      </c>
      <c r="J71" s="34">
        <v>40</v>
      </c>
      <c r="K71" s="30">
        <f t="shared" si="7"/>
        <v>68</v>
      </c>
      <c r="L71" s="47">
        <f t="shared" si="8"/>
        <v>7</v>
      </c>
    </row>
    <row r="72" spans="1:12" ht="16.5" customHeight="1" hidden="1">
      <c r="A72" s="51" t="s">
        <v>263</v>
      </c>
      <c r="B72" s="72" t="s">
        <v>264</v>
      </c>
      <c r="C72" s="46" t="s">
        <v>265</v>
      </c>
      <c r="D72" s="34"/>
      <c r="E72" s="33">
        <v>5</v>
      </c>
      <c r="F72" s="33">
        <v>10</v>
      </c>
      <c r="G72" s="33">
        <v>16</v>
      </c>
      <c r="H72" s="33">
        <v>8</v>
      </c>
      <c r="I72" s="33">
        <f t="shared" si="6"/>
        <v>39</v>
      </c>
      <c r="J72" s="33">
        <v>23</v>
      </c>
      <c r="K72" s="30">
        <f t="shared" si="7"/>
        <v>62</v>
      </c>
      <c r="L72" s="47">
        <f t="shared" si="8"/>
        <v>7</v>
      </c>
    </row>
    <row r="73" spans="1:12" ht="16.5" customHeight="1" hidden="1">
      <c r="A73" s="51" t="s">
        <v>271</v>
      </c>
      <c r="B73" s="72" t="s">
        <v>272</v>
      </c>
      <c r="C73" s="46" t="s">
        <v>9</v>
      </c>
      <c r="D73" s="34"/>
      <c r="E73" s="33">
        <v>0</v>
      </c>
      <c r="F73" s="33">
        <v>5</v>
      </c>
      <c r="G73" s="33">
        <v>24</v>
      </c>
      <c r="H73" s="33"/>
      <c r="I73" s="33">
        <f t="shared" si="6"/>
        <v>29</v>
      </c>
      <c r="J73" s="33">
        <v>40</v>
      </c>
      <c r="K73" s="30">
        <f t="shared" si="7"/>
        <v>69</v>
      </c>
      <c r="L73" s="47">
        <f t="shared" si="8"/>
        <v>7</v>
      </c>
    </row>
    <row r="74" spans="1:12" ht="16.5" customHeight="1" hidden="1">
      <c r="A74" s="51" t="s">
        <v>299</v>
      </c>
      <c r="B74" s="72" t="s">
        <v>300</v>
      </c>
      <c r="C74" s="46" t="s">
        <v>25</v>
      </c>
      <c r="D74" s="34"/>
      <c r="E74" s="33">
        <v>5</v>
      </c>
      <c r="F74" s="33">
        <v>10</v>
      </c>
      <c r="G74" s="33">
        <v>20</v>
      </c>
      <c r="H74" s="33"/>
      <c r="I74" s="33">
        <f t="shared" si="6"/>
        <v>35</v>
      </c>
      <c r="J74" s="33">
        <v>35</v>
      </c>
      <c r="K74" s="30">
        <f t="shared" si="7"/>
        <v>70</v>
      </c>
      <c r="L74" s="47">
        <f t="shared" si="8"/>
        <v>7</v>
      </c>
    </row>
    <row r="75" spans="1:12" ht="16.5" customHeight="1" hidden="1">
      <c r="A75" s="51" t="s">
        <v>308</v>
      </c>
      <c r="B75" s="72" t="s">
        <v>309</v>
      </c>
      <c r="C75" s="46" t="s">
        <v>26</v>
      </c>
      <c r="D75" s="34"/>
      <c r="E75" s="33">
        <v>5</v>
      </c>
      <c r="F75" s="33">
        <v>10</v>
      </c>
      <c r="G75" s="33">
        <v>17</v>
      </c>
      <c r="H75" s="33"/>
      <c r="I75" s="33">
        <f t="shared" si="6"/>
        <v>32</v>
      </c>
      <c r="J75" s="33">
        <v>38</v>
      </c>
      <c r="K75" s="30">
        <f t="shared" si="7"/>
        <v>70</v>
      </c>
      <c r="L75" s="47">
        <f t="shared" si="8"/>
        <v>7</v>
      </c>
    </row>
    <row r="76" spans="1:12" ht="16.5" customHeight="1" hidden="1">
      <c r="A76" s="51" t="s">
        <v>317</v>
      </c>
      <c r="B76" s="72" t="s">
        <v>2</v>
      </c>
      <c r="C76" s="46" t="s">
        <v>24</v>
      </c>
      <c r="D76" s="34"/>
      <c r="E76" s="33">
        <v>5</v>
      </c>
      <c r="F76" s="33">
        <v>8</v>
      </c>
      <c r="G76" s="33">
        <v>16</v>
      </c>
      <c r="H76" s="33"/>
      <c r="I76" s="33">
        <f t="shared" si="6"/>
        <v>29</v>
      </c>
      <c r="J76" s="33">
        <v>30</v>
      </c>
      <c r="K76" s="30">
        <f t="shared" si="7"/>
        <v>59</v>
      </c>
      <c r="L76" s="47">
        <f t="shared" si="8"/>
        <v>6</v>
      </c>
    </row>
    <row r="77" spans="1:12" ht="16.5" customHeight="1" hidden="1">
      <c r="A77" s="51" t="s">
        <v>359</v>
      </c>
      <c r="B77" s="72" t="s">
        <v>360</v>
      </c>
      <c r="C77" s="46" t="s">
        <v>361</v>
      </c>
      <c r="D77" s="34"/>
      <c r="E77" s="33">
        <v>5</v>
      </c>
      <c r="F77" s="33">
        <v>8</v>
      </c>
      <c r="G77" s="33">
        <v>16</v>
      </c>
      <c r="H77" s="33"/>
      <c r="I77" s="33">
        <f t="shared" si="6"/>
        <v>29</v>
      </c>
      <c r="J77" s="33">
        <v>30</v>
      </c>
      <c r="K77" s="30">
        <f t="shared" si="7"/>
        <v>59</v>
      </c>
      <c r="L77" s="47">
        <f t="shared" si="8"/>
        <v>6</v>
      </c>
    </row>
    <row r="78" spans="1:12" ht="16.5" customHeight="1" hidden="1">
      <c r="A78" s="51" t="s">
        <v>427</v>
      </c>
      <c r="B78" s="72" t="s">
        <v>428</v>
      </c>
      <c r="C78" s="46" t="s">
        <v>429</v>
      </c>
      <c r="D78" s="34"/>
      <c r="E78" s="33"/>
      <c r="F78" s="33"/>
      <c r="G78" s="33">
        <v>24</v>
      </c>
      <c r="H78" s="33">
        <v>4</v>
      </c>
      <c r="I78" s="33">
        <f t="shared" si="6"/>
        <v>28</v>
      </c>
      <c r="J78" s="33">
        <v>25</v>
      </c>
      <c r="K78" s="30">
        <f t="shared" si="7"/>
        <v>53</v>
      </c>
      <c r="L78" s="47">
        <f t="shared" si="8"/>
        <v>6</v>
      </c>
    </row>
    <row r="79" spans="1:12" ht="16.5" customHeight="1" hidden="1">
      <c r="A79" s="51" t="s">
        <v>246</v>
      </c>
      <c r="B79" s="72" t="s">
        <v>247</v>
      </c>
      <c r="C79" s="46" t="s">
        <v>1</v>
      </c>
      <c r="D79" s="34"/>
      <c r="E79" s="33">
        <v>5</v>
      </c>
      <c r="F79" s="33">
        <v>10</v>
      </c>
      <c r="G79" s="33">
        <v>16</v>
      </c>
      <c r="H79" s="33"/>
      <c r="I79" s="33">
        <f t="shared" si="6"/>
        <v>31</v>
      </c>
      <c r="J79" s="33">
        <v>24</v>
      </c>
      <c r="K79" s="30">
        <f t="shared" si="7"/>
        <v>55</v>
      </c>
      <c r="L79" s="47">
        <f t="shared" si="8"/>
        <v>6</v>
      </c>
    </row>
    <row r="80" spans="1:12" ht="16.5" customHeight="1" hidden="1">
      <c r="A80" s="51" t="s">
        <v>254</v>
      </c>
      <c r="B80" s="72" t="s">
        <v>255</v>
      </c>
      <c r="C80" s="46" t="s">
        <v>95</v>
      </c>
      <c r="D80" s="34"/>
      <c r="E80" s="33">
        <v>5</v>
      </c>
      <c r="F80" s="33">
        <v>9</v>
      </c>
      <c r="G80" s="33">
        <v>17</v>
      </c>
      <c r="H80" s="33"/>
      <c r="I80" s="33">
        <f t="shared" si="6"/>
        <v>31</v>
      </c>
      <c r="J80" s="33">
        <v>25</v>
      </c>
      <c r="K80" s="30">
        <f t="shared" si="7"/>
        <v>56</v>
      </c>
      <c r="L80" s="47">
        <f t="shared" si="8"/>
        <v>6</v>
      </c>
    </row>
    <row r="81" spans="1:12" ht="16.5" customHeight="1" hidden="1">
      <c r="A81" s="51" t="s">
        <v>259</v>
      </c>
      <c r="B81" s="72" t="s">
        <v>42</v>
      </c>
      <c r="C81" s="46" t="s">
        <v>47</v>
      </c>
      <c r="D81" s="34"/>
      <c r="E81" s="33">
        <v>5</v>
      </c>
      <c r="F81" s="33">
        <v>9</v>
      </c>
      <c r="G81" s="33">
        <v>18</v>
      </c>
      <c r="H81" s="33"/>
      <c r="I81" s="33">
        <f t="shared" si="6"/>
        <v>32</v>
      </c>
      <c r="J81" s="33">
        <v>25</v>
      </c>
      <c r="K81" s="30">
        <f t="shared" si="7"/>
        <v>57</v>
      </c>
      <c r="L81" s="47">
        <f t="shared" si="8"/>
        <v>6</v>
      </c>
    </row>
    <row r="82" spans="1:12" ht="16.5" customHeight="1" hidden="1">
      <c r="A82" s="51" t="s">
        <v>275</v>
      </c>
      <c r="B82" s="72" t="s">
        <v>276</v>
      </c>
      <c r="C82" s="46" t="s">
        <v>17</v>
      </c>
      <c r="D82" s="34"/>
      <c r="E82" s="33">
        <v>0</v>
      </c>
      <c r="F82" s="33">
        <v>8</v>
      </c>
      <c r="G82" s="33">
        <v>20</v>
      </c>
      <c r="H82" s="33"/>
      <c r="I82" s="33">
        <f t="shared" si="6"/>
        <v>28</v>
      </c>
      <c r="J82" s="33">
        <v>30</v>
      </c>
      <c r="K82" s="30">
        <f t="shared" si="7"/>
        <v>58</v>
      </c>
      <c r="L82" s="47">
        <f t="shared" si="8"/>
        <v>6</v>
      </c>
    </row>
    <row r="83" spans="1:12" ht="16.5" customHeight="1" hidden="1">
      <c r="A83" s="51" t="s">
        <v>277</v>
      </c>
      <c r="B83" s="72" t="s">
        <v>278</v>
      </c>
      <c r="C83" s="46" t="s">
        <v>279</v>
      </c>
      <c r="D83" s="34"/>
      <c r="E83" s="33">
        <v>5</v>
      </c>
      <c r="F83" s="33">
        <v>9</v>
      </c>
      <c r="G83" s="33">
        <v>17</v>
      </c>
      <c r="H83" s="33"/>
      <c r="I83" s="33">
        <f t="shared" si="6"/>
        <v>31</v>
      </c>
      <c r="J83" s="33">
        <v>25</v>
      </c>
      <c r="K83" s="30">
        <f t="shared" si="7"/>
        <v>56</v>
      </c>
      <c r="L83" s="47">
        <f t="shared" si="8"/>
        <v>6</v>
      </c>
    </row>
    <row r="84" spans="1:12" ht="16.5" customHeight="1" hidden="1">
      <c r="A84" s="51" t="s">
        <v>294</v>
      </c>
      <c r="B84" s="72" t="s">
        <v>295</v>
      </c>
      <c r="C84" s="46" t="s">
        <v>1</v>
      </c>
      <c r="D84" s="34"/>
      <c r="E84" s="33">
        <v>5</v>
      </c>
      <c r="F84" s="33">
        <v>8</v>
      </c>
      <c r="G84" s="33">
        <v>16</v>
      </c>
      <c r="H84" s="33"/>
      <c r="I84" s="33">
        <f t="shared" si="6"/>
        <v>29</v>
      </c>
      <c r="J84" s="33">
        <v>30</v>
      </c>
      <c r="K84" s="30">
        <f t="shared" si="7"/>
        <v>59</v>
      </c>
      <c r="L84" s="47">
        <f t="shared" si="8"/>
        <v>6</v>
      </c>
    </row>
    <row r="85" spans="1:13" ht="16.5" customHeight="1" hidden="1">
      <c r="A85" s="10" t="s">
        <v>151</v>
      </c>
      <c r="B85" s="74" t="s">
        <v>350</v>
      </c>
      <c r="C85" s="65" t="s">
        <v>110</v>
      </c>
      <c r="D85" s="66"/>
      <c r="E85" s="2">
        <v>5</v>
      </c>
      <c r="F85" s="2">
        <v>10</v>
      </c>
      <c r="G85" s="2">
        <v>17</v>
      </c>
      <c r="H85" s="2"/>
      <c r="I85" s="2">
        <f aca="true" t="shared" si="9" ref="I85:I101">E85+F85+IF(G85&lt;16,0,G85)+H85</f>
        <v>32</v>
      </c>
      <c r="J85" s="2">
        <v>45</v>
      </c>
      <c r="K85" s="16">
        <f aca="true" t="shared" si="10" ref="K85:K101">I85+J85</f>
        <v>77</v>
      </c>
      <c r="L85" s="67">
        <f aca="true" t="shared" si="11" ref="L85:L101">IF(K85&lt;=50,5,IF(K85&lt;=60,6,IF(K85&lt;=70,7,IF(K85&lt;=80,8,IF(K85&lt;=90,9,IF(K85&lt;=100,10,"-"))))))</f>
        <v>8</v>
      </c>
      <c r="M85" t="s">
        <v>434</v>
      </c>
    </row>
    <row r="86" spans="1:12" ht="16.5" customHeight="1" hidden="1">
      <c r="A86" s="10" t="s">
        <v>355</v>
      </c>
      <c r="B86" s="74" t="s">
        <v>356</v>
      </c>
      <c r="C86" s="65" t="s">
        <v>8</v>
      </c>
      <c r="D86" s="66"/>
      <c r="E86" s="2">
        <v>5</v>
      </c>
      <c r="F86" s="2">
        <v>3</v>
      </c>
      <c r="G86" s="2">
        <v>22</v>
      </c>
      <c r="H86" s="2">
        <v>10</v>
      </c>
      <c r="I86" s="2">
        <f t="shared" si="9"/>
        <v>40</v>
      </c>
      <c r="J86" s="2">
        <v>40</v>
      </c>
      <c r="K86" s="16">
        <f t="shared" si="10"/>
        <v>80</v>
      </c>
      <c r="L86" s="67">
        <f t="shared" si="11"/>
        <v>8</v>
      </c>
    </row>
    <row r="87" spans="1:12" ht="16.5" customHeight="1" hidden="1">
      <c r="A87" s="10" t="s">
        <v>362</v>
      </c>
      <c r="B87" s="74" t="s">
        <v>363</v>
      </c>
      <c r="C87" s="25" t="s">
        <v>364</v>
      </c>
      <c r="D87" s="26"/>
      <c r="E87" s="2">
        <v>5</v>
      </c>
      <c r="F87" s="2">
        <v>10</v>
      </c>
      <c r="G87" s="2">
        <v>16</v>
      </c>
      <c r="H87" s="2">
        <v>7</v>
      </c>
      <c r="I87" s="2">
        <f t="shared" si="9"/>
        <v>38</v>
      </c>
      <c r="J87" s="2">
        <v>35</v>
      </c>
      <c r="K87" s="17">
        <f t="shared" si="10"/>
        <v>73</v>
      </c>
      <c r="L87" s="67">
        <f t="shared" si="11"/>
        <v>8</v>
      </c>
    </row>
    <row r="88" spans="1:12" ht="16.5" customHeight="1" hidden="1">
      <c r="A88" s="10" t="s">
        <v>409</v>
      </c>
      <c r="B88" s="74" t="s">
        <v>410</v>
      </c>
      <c r="C88" s="65" t="s">
        <v>7</v>
      </c>
      <c r="D88" s="66"/>
      <c r="E88" s="2">
        <v>5</v>
      </c>
      <c r="F88" s="2">
        <v>10</v>
      </c>
      <c r="G88" s="2">
        <v>22</v>
      </c>
      <c r="H88" s="2"/>
      <c r="I88" s="2">
        <f t="shared" si="9"/>
        <v>37</v>
      </c>
      <c r="J88" s="2">
        <v>40</v>
      </c>
      <c r="K88" s="16">
        <f t="shared" si="10"/>
        <v>77</v>
      </c>
      <c r="L88" s="67">
        <f t="shared" si="11"/>
        <v>8</v>
      </c>
    </row>
    <row r="89" spans="1:12" ht="16.5" customHeight="1" hidden="1">
      <c r="A89" s="65" t="s">
        <v>130</v>
      </c>
      <c r="B89" s="68" t="s">
        <v>131</v>
      </c>
      <c r="C89" s="65" t="s">
        <v>39</v>
      </c>
      <c r="D89" s="65" t="s">
        <v>231</v>
      </c>
      <c r="E89" s="26">
        <v>5</v>
      </c>
      <c r="F89" s="26">
        <v>1</v>
      </c>
      <c r="G89" s="26">
        <v>18</v>
      </c>
      <c r="H89" s="26">
        <v>4</v>
      </c>
      <c r="I89" s="2">
        <f t="shared" si="9"/>
        <v>28</v>
      </c>
      <c r="J89" s="26">
        <v>35</v>
      </c>
      <c r="K89" s="16">
        <f t="shared" si="10"/>
        <v>63</v>
      </c>
      <c r="L89" s="67">
        <f t="shared" si="11"/>
        <v>7</v>
      </c>
    </row>
    <row r="90" spans="1:12" ht="16.5" customHeight="1" hidden="1">
      <c r="A90" s="10" t="s">
        <v>391</v>
      </c>
      <c r="B90" s="74" t="s">
        <v>392</v>
      </c>
      <c r="C90" s="65" t="s">
        <v>393</v>
      </c>
      <c r="D90" s="66"/>
      <c r="E90" s="2">
        <v>5</v>
      </c>
      <c r="F90" s="2">
        <v>9</v>
      </c>
      <c r="G90" s="2">
        <v>16</v>
      </c>
      <c r="H90" s="2">
        <v>9</v>
      </c>
      <c r="I90" s="2">
        <f t="shared" si="9"/>
        <v>39</v>
      </c>
      <c r="J90" s="2">
        <v>30</v>
      </c>
      <c r="K90" s="16">
        <f t="shared" si="10"/>
        <v>69</v>
      </c>
      <c r="L90" s="67">
        <f t="shared" si="11"/>
        <v>7</v>
      </c>
    </row>
    <row r="91" spans="1:12" ht="16.5" customHeight="1" hidden="1">
      <c r="A91" s="10" t="s">
        <v>405</v>
      </c>
      <c r="B91" s="74" t="s">
        <v>70</v>
      </c>
      <c r="C91" s="65" t="s">
        <v>1</v>
      </c>
      <c r="D91" s="66"/>
      <c r="E91" s="2">
        <v>5</v>
      </c>
      <c r="F91" s="2">
        <v>6</v>
      </c>
      <c r="G91" s="2">
        <v>17</v>
      </c>
      <c r="H91" s="2"/>
      <c r="I91" s="2">
        <f t="shared" si="9"/>
        <v>28</v>
      </c>
      <c r="J91" s="2">
        <v>40</v>
      </c>
      <c r="K91" s="16">
        <f t="shared" si="10"/>
        <v>68</v>
      </c>
      <c r="L91" s="67">
        <f t="shared" si="11"/>
        <v>7</v>
      </c>
    </row>
    <row r="92" spans="1:12" ht="16.5" customHeight="1" hidden="1">
      <c r="A92" s="65" t="s">
        <v>195</v>
      </c>
      <c r="B92" s="68" t="s">
        <v>196</v>
      </c>
      <c r="C92" s="65" t="s">
        <v>11</v>
      </c>
      <c r="D92" s="65" t="s">
        <v>216</v>
      </c>
      <c r="E92" s="2">
        <v>5</v>
      </c>
      <c r="F92" s="2">
        <v>2</v>
      </c>
      <c r="G92" s="2">
        <v>20</v>
      </c>
      <c r="H92" s="2">
        <v>4</v>
      </c>
      <c r="I92" s="2">
        <f t="shared" si="9"/>
        <v>31</v>
      </c>
      <c r="J92" s="2">
        <v>35</v>
      </c>
      <c r="K92" s="16">
        <f t="shared" si="10"/>
        <v>66</v>
      </c>
      <c r="L92" s="67">
        <f t="shared" si="11"/>
        <v>7</v>
      </c>
    </row>
    <row r="93" spans="1:12" ht="16.5" customHeight="1" hidden="1">
      <c r="A93" s="10" t="s">
        <v>306</v>
      </c>
      <c r="B93" s="74" t="s">
        <v>307</v>
      </c>
      <c r="C93" s="65" t="s">
        <v>8</v>
      </c>
      <c r="D93" s="66"/>
      <c r="E93" s="2">
        <v>0</v>
      </c>
      <c r="F93" s="2">
        <v>6</v>
      </c>
      <c r="G93" s="2">
        <v>22</v>
      </c>
      <c r="H93" s="2"/>
      <c r="I93" s="2">
        <f t="shared" si="9"/>
        <v>28</v>
      </c>
      <c r="J93" s="2">
        <v>40</v>
      </c>
      <c r="K93" s="16">
        <f t="shared" si="10"/>
        <v>68</v>
      </c>
      <c r="L93" s="67">
        <f t="shared" si="11"/>
        <v>7</v>
      </c>
    </row>
    <row r="94" spans="1:12" ht="16.5" customHeight="1" hidden="1">
      <c r="A94" s="10" t="s">
        <v>310</v>
      </c>
      <c r="B94" s="74" t="s">
        <v>311</v>
      </c>
      <c r="C94" s="65" t="s">
        <v>312</v>
      </c>
      <c r="D94" s="66"/>
      <c r="E94" s="2">
        <v>5</v>
      </c>
      <c r="F94" s="2">
        <v>6</v>
      </c>
      <c r="G94" s="2">
        <v>22</v>
      </c>
      <c r="H94" s="2"/>
      <c r="I94" s="2">
        <f t="shared" si="9"/>
        <v>33</v>
      </c>
      <c r="J94" s="2">
        <v>28</v>
      </c>
      <c r="K94" s="16">
        <f t="shared" si="10"/>
        <v>61</v>
      </c>
      <c r="L94" s="67">
        <f t="shared" si="11"/>
        <v>7</v>
      </c>
    </row>
    <row r="95" spans="1:12" ht="16.5" customHeight="1" hidden="1">
      <c r="A95" s="10" t="s">
        <v>370</v>
      </c>
      <c r="B95" s="74" t="s">
        <v>371</v>
      </c>
      <c r="C95" s="65" t="s">
        <v>31</v>
      </c>
      <c r="D95" s="66"/>
      <c r="E95" s="2">
        <v>0</v>
      </c>
      <c r="F95" s="2">
        <v>6</v>
      </c>
      <c r="G95" s="2">
        <v>16</v>
      </c>
      <c r="H95" s="2">
        <v>6</v>
      </c>
      <c r="I95" s="2">
        <f t="shared" si="9"/>
        <v>28</v>
      </c>
      <c r="J95" s="2">
        <v>28</v>
      </c>
      <c r="K95" s="16">
        <f t="shared" si="10"/>
        <v>56</v>
      </c>
      <c r="L95" s="67">
        <f t="shared" si="11"/>
        <v>6</v>
      </c>
    </row>
    <row r="96" spans="1:12" ht="16.5" customHeight="1" hidden="1">
      <c r="A96" s="10" t="s">
        <v>382</v>
      </c>
      <c r="B96" s="74" t="s">
        <v>383</v>
      </c>
      <c r="C96" s="65" t="s">
        <v>29</v>
      </c>
      <c r="D96" s="66"/>
      <c r="E96" s="2">
        <v>5</v>
      </c>
      <c r="F96" s="2">
        <v>1</v>
      </c>
      <c r="G96" s="2">
        <v>22</v>
      </c>
      <c r="H96" s="2"/>
      <c r="I96" s="2">
        <f t="shared" si="9"/>
        <v>28</v>
      </c>
      <c r="J96" s="2">
        <v>28</v>
      </c>
      <c r="K96" s="16">
        <f t="shared" si="10"/>
        <v>56</v>
      </c>
      <c r="L96" s="67">
        <f t="shared" si="11"/>
        <v>6</v>
      </c>
    </row>
    <row r="97" spans="1:12" ht="16.5" customHeight="1" hidden="1">
      <c r="A97" s="10" t="s">
        <v>387</v>
      </c>
      <c r="B97" s="74" t="s">
        <v>388</v>
      </c>
      <c r="C97" s="65" t="s">
        <v>19</v>
      </c>
      <c r="D97" s="66"/>
      <c r="E97" s="2">
        <v>5</v>
      </c>
      <c r="F97" s="2">
        <v>8</v>
      </c>
      <c r="G97" s="2">
        <v>16</v>
      </c>
      <c r="H97" s="2"/>
      <c r="I97" s="2">
        <f t="shared" si="9"/>
        <v>29</v>
      </c>
      <c r="J97" s="2">
        <v>30</v>
      </c>
      <c r="K97" s="16">
        <f t="shared" si="10"/>
        <v>59</v>
      </c>
      <c r="L97" s="67">
        <f t="shared" si="11"/>
        <v>6</v>
      </c>
    </row>
    <row r="98" spans="1:12" ht="16.5" customHeight="1" hidden="1">
      <c r="A98" s="10" t="s">
        <v>394</v>
      </c>
      <c r="B98" s="74" t="s">
        <v>395</v>
      </c>
      <c r="C98" s="65" t="s">
        <v>1</v>
      </c>
      <c r="D98" s="66"/>
      <c r="E98" s="2">
        <v>5</v>
      </c>
      <c r="F98" s="2">
        <v>7</v>
      </c>
      <c r="G98" s="2">
        <v>16</v>
      </c>
      <c r="H98" s="2"/>
      <c r="I98" s="2">
        <f t="shared" si="9"/>
        <v>28</v>
      </c>
      <c r="J98" s="2">
        <v>28</v>
      </c>
      <c r="K98" s="16">
        <f t="shared" si="10"/>
        <v>56</v>
      </c>
      <c r="L98" s="67">
        <f t="shared" si="11"/>
        <v>6</v>
      </c>
    </row>
    <row r="99" spans="1:12" ht="16.5" customHeight="1" hidden="1">
      <c r="A99" s="10" t="s">
        <v>411</v>
      </c>
      <c r="B99" s="74" t="s">
        <v>412</v>
      </c>
      <c r="C99" s="65" t="s">
        <v>45</v>
      </c>
      <c r="D99" s="66"/>
      <c r="E99" s="2">
        <v>5</v>
      </c>
      <c r="F99" s="2">
        <v>6</v>
      </c>
      <c r="G99" s="2">
        <v>17</v>
      </c>
      <c r="H99" s="2"/>
      <c r="I99" s="2">
        <f t="shared" si="9"/>
        <v>28</v>
      </c>
      <c r="J99" s="2">
        <v>30</v>
      </c>
      <c r="K99" s="16">
        <f t="shared" si="10"/>
        <v>58</v>
      </c>
      <c r="L99" s="67">
        <f t="shared" si="11"/>
        <v>6</v>
      </c>
    </row>
    <row r="100" spans="1:12" ht="16.5" customHeight="1" hidden="1">
      <c r="A100" s="10" t="s">
        <v>250</v>
      </c>
      <c r="B100" s="74" t="s">
        <v>251</v>
      </c>
      <c r="C100" s="65" t="s">
        <v>94</v>
      </c>
      <c r="D100" s="66"/>
      <c r="E100" s="2">
        <v>5</v>
      </c>
      <c r="F100" s="2">
        <v>6</v>
      </c>
      <c r="G100" s="2">
        <v>17</v>
      </c>
      <c r="H100" s="2"/>
      <c r="I100" s="2">
        <f t="shared" si="9"/>
        <v>28</v>
      </c>
      <c r="J100" s="2">
        <v>30</v>
      </c>
      <c r="K100" s="16">
        <f t="shared" si="10"/>
        <v>58</v>
      </c>
      <c r="L100" s="67">
        <f t="shared" si="11"/>
        <v>6</v>
      </c>
    </row>
    <row r="101" spans="1:12" ht="16.5" customHeight="1" hidden="1">
      <c r="A101" s="65" t="s">
        <v>192</v>
      </c>
      <c r="B101" s="68" t="s">
        <v>194</v>
      </c>
      <c r="C101" s="65" t="s">
        <v>193</v>
      </c>
      <c r="D101" s="65" t="s">
        <v>227</v>
      </c>
      <c r="E101" s="8">
        <v>5</v>
      </c>
      <c r="F101" s="8"/>
      <c r="G101" s="10">
        <v>18</v>
      </c>
      <c r="H101" s="9">
        <v>5</v>
      </c>
      <c r="I101" s="2">
        <f t="shared" si="9"/>
        <v>28</v>
      </c>
      <c r="J101" s="9">
        <v>28</v>
      </c>
      <c r="K101" s="16">
        <f t="shared" si="10"/>
        <v>56</v>
      </c>
      <c r="L101" s="67">
        <f t="shared" si="11"/>
        <v>6</v>
      </c>
    </row>
    <row r="102" spans="1:13" ht="16.5" customHeight="1" hidden="1">
      <c r="A102" s="51" t="s">
        <v>323</v>
      </c>
      <c r="B102" s="72" t="s">
        <v>324</v>
      </c>
      <c r="C102" s="46" t="s">
        <v>325</v>
      </c>
      <c r="D102" s="34"/>
      <c r="E102" s="33">
        <v>0</v>
      </c>
      <c r="F102" s="33">
        <v>4</v>
      </c>
      <c r="G102" s="33">
        <v>24</v>
      </c>
      <c r="H102" s="33"/>
      <c r="I102" s="33">
        <f aca="true" t="shared" si="12" ref="I102:I111">E102+F102+IF(G102&lt;16,0,G102)+H102</f>
        <v>28</v>
      </c>
      <c r="J102" s="33">
        <v>40</v>
      </c>
      <c r="K102" s="30">
        <f aca="true" t="shared" si="13" ref="K102:K111">I102+J102</f>
        <v>68</v>
      </c>
      <c r="L102" s="47">
        <f aca="true" t="shared" si="14" ref="L102:L111">IF(K102&lt;=50,5,IF(K102&lt;=60,6,IF(K102&lt;=70,7,IF(K102&lt;=80,8,IF(K102&lt;=90,9,IF(K102&lt;=100,10,"-"))))))</f>
        <v>7</v>
      </c>
      <c r="M102" t="s">
        <v>435</v>
      </c>
    </row>
    <row r="103" spans="1:12" ht="16.5" customHeight="1" hidden="1">
      <c r="A103" s="51" t="s">
        <v>297</v>
      </c>
      <c r="B103" s="72" t="s">
        <v>298</v>
      </c>
      <c r="C103" s="46" t="s">
        <v>34</v>
      </c>
      <c r="D103" s="34"/>
      <c r="E103" s="33">
        <v>5</v>
      </c>
      <c r="F103" s="33">
        <v>7</v>
      </c>
      <c r="G103" s="33">
        <v>16</v>
      </c>
      <c r="H103" s="33">
        <v>4</v>
      </c>
      <c r="I103" s="33">
        <f t="shared" si="12"/>
        <v>32</v>
      </c>
      <c r="J103" s="33">
        <v>38</v>
      </c>
      <c r="K103" s="30">
        <f t="shared" si="13"/>
        <v>70</v>
      </c>
      <c r="L103" s="47">
        <f t="shared" si="14"/>
        <v>7</v>
      </c>
    </row>
    <row r="104" spans="1:12" ht="16.5" customHeight="1" hidden="1">
      <c r="A104" s="75" t="s">
        <v>433</v>
      </c>
      <c r="B104" s="55" t="s">
        <v>96</v>
      </c>
      <c r="C104" s="50" t="s">
        <v>67</v>
      </c>
      <c r="D104" s="50"/>
      <c r="E104" s="33"/>
      <c r="F104" s="33">
        <v>2</v>
      </c>
      <c r="G104" s="33">
        <v>17</v>
      </c>
      <c r="H104" s="33">
        <v>9</v>
      </c>
      <c r="I104" s="33">
        <f t="shared" si="12"/>
        <v>28</v>
      </c>
      <c r="J104" s="33">
        <v>35</v>
      </c>
      <c r="K104" s="30">
        <f t="shared" si="13"/>
        <v>63</v>
      </c>
      <c r="L104" s="47">
        <f t="shared" si="14"/>
        <v>7</v>
      </c>
    </row>
    <row r="105" spans="1:12" ht="16.5" customHeight="1" hidden="1">
      <c r="A105" s="51" t="s">
        <v>348</v>
      </c>
      <c r="B105" s="72" t="s">
        <v>349</v>
      </c>
      <c r="C105" s="46" t="s">
        <v>1</v>
      </c>
      <c r="D105" s="34"/>
      <c r="E105" s="33">
        <v>5</v>
      </c>
      <c r="F105" s="33">
        <v>8</v>
      </c>
      <c r="G105" s="33">
        <v>19</v>
      </c>
      <c r="H105" s="33"/>
      <c r="I105" s="33">
        <f t="shared" si="12"/>
        <v>32</v>
      </c>
      <c r="J105" s="33">
        <v>35</v>
      </c>
      <c r="K105" s="30">
        <f t="shared" si="13"/>
        <v>67</v>
      </c>
      <c r="L105" s="47">
        <f t="shared" si="14"/>
        <v>7</v>
      </c>
    </row>
    <row r="106" spans="1:12" ht="16.5" customHeight="1" hidden="1">
      <c r="A106" s="51" t="s">
        <v>243</v>
      </c>
      <c r="B106" s="72" t="s">
        <v>107</v>
      </c>
      <c r="C106" s="46" t="s">
        <v>108</v>
      </c>
      <c r="D106" s="34"/>
      <c r="E106" s="33">
        <v>0</v>
      </c>
      <c r="F106" s="33">
        <v>2</v>
      </c>
      <c r="G106" s="33">
        <v>16</v>
      </c>
      <c r="H106" s="33">
        <v>10</v>
      </c>
      <c r="I106" s="33">
        <f t="shared" si="12"/>
        <v>28</v>
      </c>
      <c r="J106" s="33">
        <v>35</v>
      </c>
      <c r="K106" s="30">
        <f t="shared" si="13"/>
        <v>63</v>
      </c>
      <c r="L106" s="47">
        <f t="shared" si="14"/>
        <v>7</v>
      </c>
    </row>
    <row r="107" spans="1:12" ht="16.5" customHeight="1" hidden="1">
      <c r="A107" s="76" t="s">
        <v>116</v>
      </c>
      <c r="B107" s="50" t="s">
        <v>117</v>
      </c>
      <c r="C107" s="50" t="s">
        <v>22</v>
      </c>
      <c r="D107" s="50"/>
      <c r="E107" s="51">
        <v>5</v>
      </c>
      <c r="F107" s="51">
        <v>6</v>
      </c>
      <c r="G107" s="51">
        <v>17</v>
      </c>
      <c r="H107" s="32"/>
      <c r="I107" s="33">
        <f t="shared" si="12"/>
        <v>28</v>
      </c>
      <c r="J107" s="32">
        <v>35</v>
      </c>
      <c r="K107" s="30">
        <f t="shared" si="13"/>
        <v>63</v>
      </c>
      <c r="L107" s="47">
        <f t="shared" si="14"/>
        <v>7</v>
      </c>
    </row>
    <row r="108" spans="1:12" ht="16.5" customHeight="1" hidden="1">
      <c r="A108" s="51" t="s">
        <v>431</v>
      </c>
      <c r="B108" s="72" t="s">
        <v>432</v>
      </c>
      <c r="C108" s="46" t="s">
        <v>35</v>
      </c>
      <c r="D108" s="46"/>
      <c r="E108" s="33"/>
      <c r="F108" s="33">
        <v>2</v>
      </c>
      <c r="G108" s="33">
        <v>16</v>
      </c>
      <c r="H108" s="33">
        <v>10</v>
      </c>
      <c r="I108" s="33">
        <f t="shared" si="12"/>
        <v>28</v>
      </c>
      <c r="J108" s="33">
        <v>35</v>
      </c>
      <c r="K108" s="30">
        <f t="shared" si="13"/>
        <v>63</v>
      </c>
      <c r="L108" s="47">
        <f t="shared" si="14"/>
        <v>7</v>
      </c>
    </row>
    <row r="109" spans="1:12" ht="16.5" customHeight="1" hidden="1">
      <c r="A109" s="51" t="s">
        <v>386</v>
      </c>
      <c r="B109" s="72" t="s">
        <v>385</v>
      </c>
      <c r="C109" s="46" t="s">
        <v>267</v>
      </c>
      <c r="D109" s="34"/>
      <c r="E109" s="33">
        <v>5</v>
      </c>
      <c r="F109" s="33">
        <v>10</v>
      </c>
      <c r="G109" s="33">
        <v>16</v>
      </c>
      <c r="H109" s="33"/>
      <c r="I109" s="33">
        <f t="shared" si="12"/>
        <v>31</v>
      </c>
      <c r="J109" s="33">
        <v>30</v>
      </c>
      <c r="K109" s="30">
        <f t="shared" si="13"/>
        <v>61</v>
      </c>
      <c r="L109" s="47">
        <f t="shared" si="14"/>
        <v>7</v>
      </c>
    </row>
    <row r="110" spans="1:12" ht="16.5" customHeight="1" hidden="1">
      <c r="A110" s="51" t="s">
        <v>296</v>
      </c>
      <c r="B110" s="72" t="s">
        <v>295</v>
      </c>
      <c r="C110" s="46" t="s">
        <v>29</v>
      </c>
      <c r="D110" s="34"/>
      <c r="E110" s="33">
        <v>5</v>
      </c>
      <c r="F110" s="33">
        <v>4</v>
      </c>
      <c r="G110" s="33">
        <v>19</v>
      </c>
      <c r="H110" s="33"/>
      <c r="I110" s="33">
        <f t="shared" si="12"/>
        <v>28</v>
      </c>
      <c r="J110" s="33">
        <v>30</v>
      </c>
      <c r="K110" s="30">
        <f t="shared" si="13"/>
        <v>58</v>
      </c>
      <c r="L110" s="47">
        <f t="shared" si="14"/>
        <v>6</v>
      </c>
    </row>
    <row r="111" spans="1:12" ht="16.5" customHeight="1" hidden="1">
      <c r="A111" s="46" t="s">
        <v>160</v>
      </c>
      <c r="B111" s="53" t="s">
        <v>161</v>
      </c>
      <c r="C111" s="46" t="s">
        <v>86</v>
      </c>
      <c r="D111" s="46" t="s">
        <v>224</v>
      </c>
      <c r="E111" s="51">
        <v>5</v>
      </c>
      <c r="F111" s="51">
        <v>2</v>
      </c>
      <c r="G111" s="51">
        <v>18</v>
      </c>
      <c r="H111" s="32">
        <v>8</v>
      </c>
      <c r="I111" s="33">
        <f t="shared" si="12"/>
        <v>33</v>
      </c>
      <c r="J111" s="32">
        <v>24</v>
      </c>
      <c r="K111" s="30">
        <f t="shared" si="13"/>
        <v>57</v>
      </c>
      <c r="L111" s="47">
        <f t="shared" si="14"/>
        <v>6</v>
      </c>
    </row>
    <row r="112" spans="1:13" ht="16.5" customHeight="1" hidden="1">
      <c r="A112" s="10" t="s">
        <v>345</v>
      </c>
      <c r="B112" s="74" t="s">
        <v>18</v>
      </c>
      <c r="C112" s="65" t="s">
        <v>7</v>
      </c>
      <c r="D112" s="66"/>
      <c r="E112" s="2">
        <v>5</v>
      </c>
      <c r="F112" s="2">
        <v>10</v>
      </c>
      <c r="G112" s="2">
        <v>30</v>
      </c>
      <c r="H112" s="2"/>
      <c r="I112" s="2">
        <f aca="true" t="shared" si="15" ref="I112:I117">E112+F112+IF(G112&lt;16,0,G112)+H112</f>
        <v>45</v>
      </c>
      <c r="J112" s="2">
        <v>40</v>
      </c>
      <c r="K112" s="16">
        <f aca="true" t="shared" si="16" ref="K112:K117">I112+J112</f>
        <v>85</v>
      </c>
      <c r="L112" s="67">
        <f aca="true" t="shared" si="17" ref="L112:L117">IF(K112&lt;=50,5,IF(K112&lt;=60,6,IF(K112&lt;=70,7,IF(K112&lt;=80,8,IF(K112&lt;=90,9,IF(K112&lt;=100,10,"-"))))))</f>
        <v>9</v>
      </c>
      <c r="M112" t="s">
        <v>436</v>
      </c>
    </row>
    <row r="113" spans="1:12" ht="16.5" customHeight="1" hidden="1">
      <c r="A113" s="10" t="s">
        <v>346</v>
      </c>
      <c r="B113" s="74" t="s">
        <v>347</v>
      </c>
      <c r="C113" s="65" t="s">
        <v>19</v>
      </c>
      <c r="D113" s="66"/>
      <c r="E113" s="2"/>
      <c r="F113" s="2">
        <v>3</v>
      </c>
      <c r="G113" s="2">
        <v>17</v>
      </c>
      <c r="H113" s="2">
        <v>8</v>
      </c>
      <c r="I113" s="2">
        <f t="shared" si="15"/>
        <v>28</v>
      </c>
      <c r="J113" s="2">
        <v>40</v>
      </c>
      <c r="K113" s="16">
        <f t="shared" si="16"/>
        <v>68</v>
      </c>
      <c r="L113" s="67">
        <f t="shared" si="17"/>
        <v>7</v>
      </c>
    </row>
    <row r="114" spans="1:12" ht="16.5" customHeight="1" hidden="1">
      <c r="A114" s="10" t="s">
        <v>256</v>
      </c>
      <c r="B114" s="74" t="s">
        <v>257</v>
      </c>
      <c r="C114" s="65" t="s">
        <v>258</v>
      </c>
      <c r="D114" s="66"/>
      <c r="E114" s="2">
        <v>0</v>
      </c>
      <c r="F114" s="2">
        <v>2</v>
      </c>
      <c r="G114" s="2">
        <v>23</v>
      </c>
      <c r="H114" s="2">
        <v>3</v>
      </c>
      <c r="I114" s="2">
        <f t="shared" si="15"/>
        <v>28</v>
      </c>
      <c r="J114" s="2">
        <v>40</v>
      </c>
      <c r="K114" s="16">
        <f t="shared" si="16"/>
        <v>68</v>
      </c>
      <c r="L114" s="67">
        <f t="shared" si="17"/>
        <v>7</v>
      </c>
    </row>
    <row r="115" spans="1:12" ht="16.5" customHeight="1" hidden="1">
      <c r="A115" s="10" t="s">
        <v>416</v>
      </c>
      <c r="B115" s="74" t="s">
        <v>417</v>
      </c>
      <c r="C115" s="65" t="s">
        <v>418</v>
      </c>
      <c r="D115" s="66"/>
      <c r="E115" s="2">
        <v>5</v>
      </c>
      <c r="F115" s="2">
        <v>6</v>
      </c>
      <c r="G115" s="2">
        <v>17</v>
      </c>
      <c r="H115" s="2"/>
      <c r="I115" s="2">
        <f t="shared" si="15"/>
        <v>28</v>
      </c>
      <c r="J115" s="2">
        <v>38</v>
      </c>
      <c r="K115" s="16">
        <f t="shared" si="16"/>
        <v>66</v>
      </c>
      <c r="L115" s="67">
        <f t="shared" si="17"/>
        <v>7</v>
      </c>
    </row>
    <row r="116" spans="1:12" ht="16.5" customHeight="1" hidden="1">
      <c r="A116" s="10" t="s">
        <v>260</v>
      </c>
      <c r="B116" s="74" t="s">
        <v>261</v>
      </c>
      <c r="C116" s="65" t="s">
        <v>262</v>
      </c>
      <c r="D116" s="66"/>
      <c r="E116" s="2">
        <v>5</v>
      </c>
      <c r="F116" s="2">
        <v>10</v>
      </c>
      <c r="G116" s="2">
        <v>20</v>
      </c>
      <c r="H116" s="2"/>
      <c r="I116" s="2">
        <f t="shared" si="15"/>
        <v>35</v>
      </c>
      <c r="J116" s="2">
        <v>30</v>
      </c>
      <c r="K116" s="16">
        <f t="shared" si="16"/>
        <v>65</v>
      </c>
      <c r="L116" s="67">
        <f t="shared" si="17"/>
        <v>7</v>
      </c>
    </row>
    <row r="117" spans="1:12" ht="16.5" customHeight="1" hidden="1">
      <c r="A117" s="10" t="s">
        <v>334</v>
      </c>
      <c r="B117" s="74" t="s">
        <v>333</v>
      </c>
      <c r="C117" s="65" t="s">
        <v>8</v>
      </c>
      <c r="D117" s="66"/>
      <c r="E117" s="2">
        <v>0</v>
      </c>
      <c r="F117" s="2">
        <v>2</v>
      </c>
      <c r="G117" s="2">
        <v>17</v>
      </c>
      <c r="H117" s="2">
        <v>9</v>
      </c>
      <c r="I117" s="2">
        <f t="shared" si="15"/>
        <v>28</v>
      </c>
      <c r="J117" s="2">
        <v>23</v>
      </c>
      <c r="K117" s="16">
        <f t="shared" si="16"/>
        <v>51</v>
      </c>
      <c r="L117" s="67">
        <f t="shared" si="17"/>
        <v>6</v>
      </c>
    </row>
    <row r="118" spans="1:13" ht="16.5" customHeight="1" hidden="1">
      <c r="A118" s="51" t="s">
        <v>338</v>
      </c>
      <c r="B118" s="51" t="s">
        <v>337</v>
      </c>
      <c r="C118" s="46" t="s">
        <v>3</v>
      </c>
      <c r="D118" s="34"/>
      <c r="E118" s="33">
        <v>5</v>
      </c>
      <c r="F118" s="33">
        <v>2</v>
      </c>
      <c r="G118" s="33">
        <v>19</v>
      </c>
      <c r="H118" s="33">
        <v>2</v>
      </c>
      <c r="I118" s="33">
        <f>E118+F118+IF(G118&lt;16,0,G118)+H118</f>
        <v>28</v>
      </c>
      <c r="J118" s="33">
        <v>30</v>
      </c>
      <c r="K118" s="30">
        <f>I118+J118</f>
        <v>58</v>
      </c>
      <c r="L118" s="47">
        <f>IF(K118&lt;=50,5,IF(K118&lt;=60,6,IF(K118&lt;=70,7,IF(K118&lt;=80,8,IF(K118&lt;=90,9,IF(K118&lt;=100,10,"-"))))))</f>
        <v>6</v>
      </c>
      <c r="M118" t="s">
        <v>437</v>
      </c>
    </row>
    <row r="119" spans="1:12" ht="16.5" customHeight="1" hidden="1">
      <c r="A119" s="51" t="s">
        <v>244</v>
      </c>
      <c r="B119" s="51" t="s">
        <v>245</v>
      </c>
      <c r="C119" s="46" t="s">
        <v>31</v>
      </c>
      <c r="D119" s="34"/>
      <c r="E119" s="33">
        <v>0</v>
      </c>
      <c r="F119" s="33"/>
      <c r="G119" s="33">
        <v>23</v>
      </c>
      <c r="H119" s="33"/>
      <c r="I119" s="33">
        <f>E119+F119+IF(G119&lt;16,0,G119)+H119</f>
        <v>23</v>
      </c>
      <c r="J119" s="33">
        <v>30</v>
      </c>
      <c r="K119" s="30">
        <f>I119+J119</f>
        <v>53</v>
      </c>
      <c r="L119" s="47">
        <f>IF(K119&lt;=50,5,IF(K119&lt;=60,6,IF(K119&lt;=70,7,IF(K119&lt;=80,8,IF(K119&lt;=90,9,IF(K119&lt;=100,10,"-"))))))</f>
        <v>6</v>
      </c>
    </row>
    <row r="120" spans="1:12" ht="16.5" customHeight="1" hidden="1">
      <c r="A120" s="51" t="s">
        <v>249</v>
      </c>
      <c r="B120" s="51" t="s">
        <v>40</v>
      </c>
      <c r="C120" s="46" t="s">
        <v>111</v>
      </c>
      <c r="D120" s="34"/>
      <c r="E120" s="33">
        <v>5</v>
      </c>
      <c r="F120" s="33">
        <v>8</v>
      </c>
      <c r="G120" s="33">
        <v>18</v>
      </c>
      <c r="H120" s="33"/>
      <c r="I120" s="33">
        <f>E120+F120+IF(G120&lt;16,0,G120)+H120</f>
        <v>31</v>
      </c>
      <c r="J120" s="33">
        <v>40</v>
      </c>
      <c r="K120" s="30">
        <f>I120+J120</f>
        <v>71</v>
      </c>
      <c r="L120" s="47">
        <f>IF(K120&lt;=50,5,IF(K120&lt;=60,6,IF(K120&lt;=70,7,IF(K120&lt;=80,8,IF(K120&lt;=90,9,IF(K120&lt;=100,10,"-"))))))</f>
        <v>8</v>
      </c>
    </row>
  </sheetData>
  <sheetProtection/>
  <mergeCells count="1">
    <mergeCell ref="A1:J1"/>
  </mergeCells>
  <hyperlinks>
    <hyperlink ref="A107" r:id="rId1" display="http://www.vps.ns.ac.rs/sr/provera-prodataka-studenta.1.169.html?action=check&amp;brIndeksa=90%2F10FR"/>
    <hyperlink ref="A60" r:id="rId2" display="http://www.vps.ns.ac.rs/sr/provera-prodataka-studenta.1.169.html?action=check&amp;brIndeksa=87%2F10FR"/>
    <hyperlink ref="A51" r:id="rId3" display="http://www.vps.ns.ac.rs/sr/provera-prodataka-studenta.1.169.html?action=check&amp;brIndeksa=257%2F10FR"/>
  </hyperlinks>
  <printOptions/>
  <pageMargins left="0.7" right="0.7" top="0.75" bottom="0.75" header="0.3" footer="0.3"/>
  <pageSetup horizontalDpi="600" verticalDpi="600" orientation="portrait" paperSize="9" r:id="rId5"/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34">
      <selection activeCell="A49" sqref="A49:L51"/>
    </sheetView>
  </sheetViews>
  <sheetFormatPr defaultColWidth="9.140625" defaultRowHeight="15"/>
  <cols>
    <col min="1" max="3" width="9.140625" style="4" customWidth="1"/>
    <col min="4" max="8" width="0" style="4" hidden="1" customWidth="1"/>
    <col min="9" max="9" width="9.140625" style="4" customWidth="1"/>
  </cols>
  <sheetData>
    <row r="1" spans="1:12" ht="15">
      <c r="A1" s="19" t="s">
        <v>12</v>
      </c>
      <c r="B1" s="21" t="s">
        <v>13</v>
      </c>
      <c r="C1" s="11" t="s">
        <v>14</v>
      </c>
      <c r="D1" s="11"/>
      <c r="E1" s="18">
        <v>5</v>
      </c>
      <c r="F1" s="18">
        <v>7</v>
      </c>
      <c r="G1" s="18">
        <v>16</v>
      </c>
      <c r="H1" s="18"/>
      <c r="I1" s="17">
        <f aca="true" t="shared" si="0" ref="I1:I19">E1+F1+IF(G1&lt;16,0,G1)+H1</f>
        <v>28</v>
      </c>
      <c r="J1" s="29">
        <v>35</v>
      </c>
      <c r="K1" s="30">
        <f aca="true" t="shared" si="1" ref="K1:K19">I1+J1</f>
        <v>63</v>
      </c>
      <c r="L1" s="31">
        <f>IF(K1&lt;=50,5,IF(K1&lt;=60,6,IF(K1&lt;=70,7,IF(K1&lt;=80,8,IF(K1&lt;=90,9,IF(K1&lt;=100,10,"-"))))))</f>
        <v>7</v>
      </c>
    </row>
    <row r="2" spans="1:12" ht="15">
      <c r="A2" s="35" t="s">
        <v>145</v>
      </c>
      <c r="B2" s="36" t="s">
        <v>147</v>
      </c>
      <c r="C2" s="25" t="s">
        <v>146</v>
      </c>
      <c r="D2" s="25" t="s">
        <v>219</v>
      </c>
      <c r="E2" s="10">
        <v>5</v>
      </c>
      <c r="F2" s="10">
        <v>1</v>
      </c>
      <c r="G2" s="10">
        <v>23</v>
      </c>
      <c r="H2" s="37">
        <v>5</v>
      </c>
      <c r="I2" s="2">
        <f t="shared" si="0"/>
        <v>34</v>
      </c>
      <c r="J2" s="32">
        <v>35</v>
      </c>
      <c r="K2" s="33">
        <f t="shared" si="1"/>
        <v>69</v>
      </c>
      <c r="L2" s="31">
        <f aca="true" t="shared" si="2" ref="L2:L19">IF(K2&lt;=50,5,IF(K2&lt;=60,6,IF(K2&lt;=70,7,IF(K2&lt;=80,8,IF(K2&lt;=90,9,IF(K2&lt;=100,10,"-"))))))</f>
        <v>7</v>
      </c>
    </row>
    <row r="3" spans="1:12" ht="15">
      <c r="A3" s="19" t="s">
        <v>65</v>
      </c>
      <c r="B3" s="20" t="s">
        <v>66</v>
      </c>
      <c r="C3" s="1" t="s">
        <v>48</v>
      </c>
      <c r="D3" s="1"/>
      <c r="E3" s="2">
        <v>5</v>
      </c>
      <c r="F3" s="2">
        <v>8</v>
      </c>
      <c r="G3" s="2">
        <v>17</v>
      </c>
      <c r="H3" s="2">
        <v>0</v>
      </c>
      <c r="I3" s="17">
        <f t="shared" si="0"/>
        <v>30</v>
      </c>
      <c r="J3" s="33">
        <v>40</v>
      </c>
      <c r="K3" s="30">
        <f t="shared" si="1"/>
        <v>70</v>
      </c>
      <c r="L3" s="31">
        <f t="shared" si="2"/>
        <v>7</v>
      </c>
    </row>
    <row r="4" spans="1:12" ht="15">
      <c r="A4" s="38" t="s">
        <v>152</v>
      </c>
      <c r="B4" s="27" t="s">
        <v>153</v>
      </c>
      <c r="C4" s="25" t="s">
        <v>82</v>
      </c>
      <c r="D4" s="25" t="s">
        <v>220</v>
      </c>
      <c r="E4" s="26">
        <v>5</v>
      </c>
      <c r="F4" s="26">
        <v>4</v>
      </c>
      <c r="G4" s="26">
        <v>21</v>
      </c>
      <c r="H4" s="26">
        <v>7</v>
      </c>
      <c r="I4" s="17">
        <f t="shared" si="0"/>
        <v>37</v>
      </c>
      <c r="J4" s="34">
        <v>45</v>
      </c>
      <c r="K4" s="30">
        <f t="shared" si="1"/>
        <v>82</v>
      </c>
      <c r="L4" s="31">
        <f t="shared" si="2"/>
        <v>9</v>
      </c>
    </row>
    <row r="5" spans="1:12" ht="30">
      <c r="A5" s="39" t="s">
        <v>104</v>
      </c>
      <c r="B5" s="40" t="s">
        <v>105</v>
      </c>
      <c r="C5" s="41" t="s">
        <v>106</v>
      </c>
      <c r="D5" s="41"/>
      <c r="E5" s="10">
        <v>5</v>
      </c>
      <c r="F5" s="10">
        <v>10</v>
      </c>
      <c r="G5" s="10">
        <v>16</v>
      </c>
      <c r="H5" s="37">
        <v>2</v>
      </c>
      <c r="I5" s="2">
        <f t="shared" si="0"/>
        <v>33</v>
      </c>
      <c r="J5" s="32">
        <v>40</v>
      </c>
      <c r="K5" s="33">
        <f t="shared" si="1"/>
        <v>73</v>
      </c>
      <c r="L5" s="31">
        <f t="shared" si="2"/>
        <v>8</v>
      </c>
    </row>
    <row r="6" spans="1:12" ht="15">
      <c r="A6" s="38" t="s">
        <v>158</v>
      </c>
      <c r="B6" s="27" t="s">
        <v>159</v>
      </c>
      <c r="C6" s="25" t="s">
        <v>136</v>
      </c>
      <c r="D6" s="25" t="s">
        <v>223</v>
      </c>
      <c r="E6" s="18">
        <v>5</v>
      </c>
      <c r="F6" s="18">
        <v>6</v>
      </c>
      <c r="G6" s="18">
        <v>25</v>
      </c>
      <c r="H6" s="18">
        <v>10</v>
      </c>
      <c r="I6" s="17">
        <f t="shared" si="0"/>
        <v>46</v>
      </c>
      <c r="J6" s="29">
        <v>35</v>
      </c>
      <c r="K6" s="30">
        <f t="shared" si="1"/>
        <v>81</v>
      </c>
      <c r="L6" s="31">
        <f t="shared" si="2"/>
        <v>9</v>
      </c>
    </row>
    <row r="7" spans="1:12" ht="15">
      <c r="A7" s="38" t="s">
        <v>162</v>
      </c>
      <c r="B7" s="27" t="s">
        <v>164</v>
      </c>
      <c r="C7" s="25" t="s">
        <v>163</v>
      </c>
      <c r="D7" s="25"/>
      <c r="E7" s="2"/>
      <c r="F7" s="2"/>
      <c r="G7" s="2">
        <v>22</v>
      </c>
      <c r="H7" s="2">
        <v>10</v>
      </c>
      <c r="I7" s="17">
        <f t="shared" si="0"/>
        <v>32</v>
      </c>
      <c r="J7" s="33">
        <v>30</v>
      </c>
      <c r="K7" s="30">
        <f t="shared" si="1"/>
        <v>62</v>
      </c>
      <c r="L7" s="31">
        <f t="shared" si="2"/>
        <v>7</v>
      </c>
    </row>
    <row r="8" spans="1:12" ht="15">
      <c r="A8" s="38" t="s">
        <v>165</v>
      </c>
      <c r="B8" s="27" t="s">
        <v>167</v>
      </c>
      <c r="C8" s="25" t="s">
        <v>166</v>
      </c>
      <c r="D8" s="25" t="s">
        <v>210</v>
      </c>
      <c r="E8" s="26">
        <v>5</v>
      </c>
      <c r="F8" s="26">
        <v>4</v>
      </c>
      <c r="G8" s="26">
        <v>17</v>
      </c>
      <c r="H8" s="26">
        <v>2</v>
      </c>
      <c r="I8" s="17">
        <f t="shared" si="0"/>
        <v>28</v>
      </c>
      <c r="J8" s="34">
        <v>28</v>
      </c>
      <c r="K8" s="30">
        <f t="shared" si="1"/>
        <v>56</v>
      </c>
      <c r="L8" s="31">
        <f t="shared" si="2"/>
        <v>6</v>
      </c>
    </row>
    <row r="9" spans="1:12" ht="15">
      <c r="A9" s="38" t="s">
        <v>169</v>
      </c>
      <c r="B9" s="27" t="s">
        <v>171</v>
      </c>
      <c r="C9" s="25" t="s">
        <v>170</v>
      </c>
      <c r="D9" s="25" t="s">
        <v>211</v>
      </c>
      <c r="E9" s="2">
        <v>5</v>
      </c>
      <c r="F9" s="26">
        <v>1</v>
      </c>
      <c r="G9" s="26">
        <v>18</v>
      </c>
      <c r="H9" s="26">
        <v>4</v>
      </c>
      <c r="I9" s="17">
        <f t="shared" si="0"/>
        <v>28</v>
      </c>
      <c r="J9" s="34">
        <v>28</v>
      </c>
      <c r="K9" s="30">
        <f t="shared" si="1"/>
        <v>56</v>
      </c>
      <c r="L9" s="31">
        <f t="shared" si="2"/>
        <v>6</v>
      </c>
    </row>
    <row r="10" spans="1:12" ht="15">
      <c r="A10" s="38" t="s">
        <v>172</v>
      </c>
      <c r="B10" s="27" t="s">
        <v>173</v>
      </c>
      <c r="C10" s="25" t="s">
        <v>168</v>
      </c>
      <c r="D10" s="25" t="s">
        <v>229</v>
      </c>
      <c r="E10" s="10">
        <v>5</v>
      </c>
      <c r="F10" s="10">
        <v>2</v>
      </c>
      <c r="G10" s="10">
        <v>22</v>
      </c>
      <c r="H10" s="37">
        <v>10</v>
      </c>
      <c r="I10" s="2">
        <f t="shared" si="0"/>
        <v>39</v>
      </c>
      <c r="J10" s="32">
        <v>40</v>
      </c>
      <c r="K10" s="33">
        <f t="shared" si="1"/>
        <v>79</v>
      </c>
      <c r="L10" s="31">
        <f t="shared" si="2"/>
        <v>8</v>
      </c>
    </row>
    <row r="11" spans="1:12" ht="15">
      <c r="A11" s="38" t="s">
        <v>174</v>
      </c>
      <c r="B11" s="27" t="s">
        <v>176</v>
      </c>
      <c r="C11" s="25" t="s">
        <v>175</v>
      </c>
      <c r="D11" s="25" t="s">
        <v>230</v>
      </c>
      <c r="E11" s="26">
        <v>5</v>
      </c>
      <c r="F11" s="26">
        <v>5</v>
      </c>
      <c r="G11" s="26">
        <v>16</v>
      </c>
      <c r="H11" s="26">
        <v>5</v>
      </c>
      <c r="I11" s="17">
        <f t="shared" si="0"/>
        <v>31</v>
      </c>
      <c r="J11" s="34">
        <v>35</v>
      </c>
      <c r="K11" s="30">
        <f t="shared" si="1"/>
        <v>66</v>
      </c>
      <c r="L11" s="31">
        <f t="shared" si="2"/>
        <v>7</v>
      </c>
    </row>
    <row r="12" spans="1:12" ht="15">
      <c r="A12" s="28" t="s">
        <v>125</v>
      </c>
      <c r="B12" s="27" t="s">
        <v>126</v>
      </c>
      <c r="C12" s="25" t="s">
        <v>127</v>
      </c>
      <c r="D12" s="25"/>
      <c r="E12" s="26">
        <v>5</v>
      </c>
      <c r="F12" s="26">
        <v>5</v>
      </c>
      <c r="G12" s="26">
        <v>18</v>
      </c>
      <c r="H12" s="26"/>
      <c r="I12" s="17">
        <f t="shared" si="0"/>
        <v>28</v>
      </c>
      <c r="J12" s="34">
        <v>45</v>
      </c>
      <c r="K12" s="30">
        <f t="shared" si="1"/>
        <v>73</v>
      </c>
      <c r="L12" s="31">
        <f t="shared" si="2"/>
        <v>8</v>
      </c>
    </row>
    <row r="13" spans="1:12" ht="15">
      <c r="A13" s="39" t="s">
        <v>118</v>
      </c>
      <c r="B13" s="40" t="s">
        <v>119</v>
      </c>
      <c r="C13" s="41" t="s">
        <v>19</v>
      </c>
      <c r="D13" s="41" t="s">
        <v>214</v>
      </c>
      <c r="E13" s="10">
        <v>5</v>
      </c>
      <c r="F13" s="10">
        <v>10</v>
      </c>
      <c r="G13" s="10">
        <v>29</v>
      </c>
      <c r="H13" s="37">
        <v>5</v>
      </c>
      <c r="I13" s="2">
        <f t="shared" si="0"/>
        <v>49</v>
      </c>
      <c r="J13" s="32">
        <v>45</v>
      </c>
      <c r="K13" s="33">
        <f t="shared" si="1"/>
        <v>94</v>
      </c>
      <c r="L13" s="31">
        <f t="shared" si="2"/>
        <v>10</v>
      </c>
    </row>
    <row r="14" spans="1:12" ht="15">
      <c r="A14" s="28" t="s">
        <v>76</v>
      </c>
      <c r="B14" s="24" t="s">
        <v>77</v>
      </c>
      <c r="C14" s="11" t="s">
        <v>35</v>
      </c>
      <c r="D14" s="11"/>
      <c r="E14" s="18">
        <v>5</v>
      </c>
      <c r="F14" s="18">
        <v>4</v>
      </c>
      <c r="G14" s="18">
        <v>16</v>
      </c>
      <c r="H14" s="18">
        <v>3</v>
      </c>
      <c r="I14" s="17">
        <f t="shared" si="0"/>
        <v>28</v>
      </c>
      <c r="J14" s="29">
        <v>40</v>
      </c>
      <c r="K14" s="30">
        <f t="shared" si="1"/>
        <v>68</v>
      </c>
      <c r="L14" s="31">
        <f t="shared" si="2"/>
        <v>7</v>
      </c>
    </row>
    <row r="15" spans="1:12" ht="15">
      <c r="A15" s="38" t="s">
        <v>179</v>
      </c>
      <c r="B15" s="27" t="s">
        <v>181</v>
      </c>
      <c r="C15" s="25" t="s">
        <v>180</v>
      </c>
      <c r="D15" s="25" t="s">
        <v>212</v>
      </c>
      <c r="E15" s="26">
        <v>5</v>
      </c>
      <c r="F15" s="26">
        <v>2</v>
      </c>
      <c r="G15" s="26">
        <v>19</v>
      </c>
      <c r="H15" s="26">
        <v>4</v>
      </c>
      <c r="I15" s="17">
        <f t="shared" si="0"/>
        <v>30</v>
      </c>
      <c r="J15" s="34">
        <v>40</v>
      </c>
      <c r="K15" s="30">
        <f t="shared" si="1"/>
        <v>70</v>
      </c>
      <c r="L15" s="31">
        <f t="shared" si="2"/>
        <v>7</v>
      </c>
    </row>
    <row r="16" spans="1:12" ht="15">
      <c r="A16" s="39" t="s">
        <v>120</v>
      </c>
      <c r="B16" s="40" t="s">
        <v>121</v>
      </c>
      <c r="C16" s="41" t="s">
        <v>0</v>
      </c>
      <c r="D16" s="41"/>
      <c r="E16" s="10">
        <v>5</v>
      </c>
      <c r="F16" s="10">
        <v>9</v>
      </c>
      <c r="G16" s="10">
        <v>20</v>
      </c>
      <c r="H16" s="37"/>
      <c r="I16" s="2">
        <f t="shared" si="0"/>
        <v>34</v>
      </c>
      <c r="J16" s="32">
        <v>40</v>
      </c>
      <c r="K16" s="33">
        <f t="shared" si="1"/>
        <v>74</v>
      </c>
      <c r="L16" s="31">
        <f t="shared" si="2"/>
        <v>8</v>
      </c>
    </row>
    <row r="17" spans="1:12" ht="15">
      <c r="A17" s="10" t="s">
        <v>37</v>
      </c>
      <c r="B17" s="27" t="s">
        <v>38</v>
      </c>
      <c r="C17" s="25" t="s">
        <v>1</v>
      </c>
      <c r="D17" s="25"/>
      <c r="E17" s="26">
        <v>5</v>
      </c>
      <c r="F17" s="26">
        <v>7</v>
      </c>
      <c r="G17" s="26">
        <v>16</v>
      </c>
      <c r="H17" s="26"/>
      <c r="I17" s="17">
        <f t="shared" si="0"/>
        <v>28</v>
      </c>
      <c r="J17" s="34">
        <v>35</v>
      </c>
      <c r="K17" s="30">
        <f t="shared" si="1"/>
        <v>63</v>
      </c>
      <c r="L17" s="31">
        <f t="shared" si="2"/>
        <v>7</v>
      </c>
    </row>
    <row r="18" spans="1:12" ht="15">
      <c r="A18" s="25" t="s">
        <v>184</v>
      </c>
      <c r="B18" s="27" t="s">
        <v>185</v>
      </c>
      <c r="C18" s="25" t="s">
        <v>44</v>
      </c>
      <c r="D18" s="25" t="s">
        <v>226</v>
      </c>
      <c r="E18" s="2">
        <v>5</v>
      </c>
      <c r="F18" s="2">
        <v>10</v>
      </c>
      <c r="G18" s="2">
        <v>20</v>
      </c>
      <c r="H18" s="2">
        <v>10</v>
      </c>
      <c r="I18" s="17">
        <f t="shared" si="0"/>
        <v>45</v>
      </c>
      <c r="J18" s="33">
        <v>40</v>
      </c>
      <c r="K18" s="30">
        <f t="shared" si="1"/>
        <v>85</v>
      </c>
      <c r="L18" s="31">
        <f t="shared" si="2"/>
        <v>9</v>
      </c>
    </row>
    <row r="19" spans="1:12" ht="15">
      <c r="A19" s="1" t="s">
        <v>93</v>
      </c>
      <c r="B19" s="23" t="s">
        <v>46</v>
      </c>
      <c r="C19" s="1" t="s">
        <v>25</v>
      </c>
      <c r="D19" s="1"/>
      <c r="E19" s="2"/>
      <c r="F19" s="2"/>
      <c r="G19" s="2">
        <v>19</v>
      </c>
      <c r="H19" s="2">
        <v>9</v>
      </c>
      <c r="I19" s="2">
        <f t="shared" si="0"/>
        <v>28</v>
      </c>
      <c r="J19" s="33">
        <v>30</v>
      </c>
      <c r="K19" s="33">
        <f t="shared" si="1"/>
        <v>58</v>
      </c>
      <c r="L19" s="31">
        <f t="shared" si="2"/>
        <v>6</v>
      </c>
    </row>
    <row r="21" ht="15">
      <c r="A21" s="4" t="s">
        <v>234</v>
      </c>
    </row>
    <row r="22" spans="1:12" ht="15">
      <c r="A22" s="44" t="s">
        <v>128</v>
      </c>
      <c r="B22" s="45" t="s">
        <v>129</v>
      </c>
      <c r="C22" s="46" t="s">
        <v>5</v>
      </c>
      <c r="D22" s="46" t="s">
        <v>217</v>
      </c>
      <c r="E22" s="33">
        <v>5</v>
      </c>
      <c r="F22" s="33">
        <v>1</v>
      </c>
      <c r="G22" s="33">
        <v>18</v>
      </c>
      <c r="H22" s="33">
        <v>4</v>
      </c>
      <c r="I22" s="30">
        <f aca="true" t="shared" si="3" ref="I22:I32">E22+F22+IF(G22&lt;16,0,G22)+H22</f>
        <v>28</v>
      </c>
      <c r="J22" s="33">
        <v>40</v>
      </c>
      <c r="K22" s="30">
        <f aca="true" t="shared" si="4" ref="K22:K32">I22+J22</f>
        <v>68</v>
      </c>
      <c r="L22" s="47">
        <f aca="true" t="shared" si="5" ref="L22:L32">IF(K22&lt;=50,5,IF(K22&lt;=60,6,IF(K22&lt;=70,7,IF(K22&lt;=80,8,IF(K22&lt;=90,9,IF(K22&lt;=100,10,"-"))))))</f>
        <v>7</v>
      </c>
    </row>
    <row r="23" spans="1:12" ht="15">
      <c r="A23" s="44" t="s">
        <v>132</v>
      </c>
      <c r="B23" s="45" t="s">
        <v>133</v>
      </c>
      <c r="C23" s="46" t="s">
        <v>92</v>
      </c>
      <c r="D23" s="46" t="s">
        <v>203</v>
      </c>
      <c r="E23" s="34">
        <v>5</v>
      </c>
      <c r="F23" s="34">
        <v>5</v>
      </c>
      <c r="G23" s="34">
        <v>18</v>
      </c>
      <c r="H23" s="34"/>
      <c r="I23" s="30">
        <f t="shared" si="3"/>
        <v>28</v>
      </c>
      <c r="J23" s="34">
        <v>40</v>
      </c>
      <c r="K23" s="30">
        <f t="shared" si="4"/>
        <v>68</v>
      </c>
      <c r="L23" s="47">
        <f t="shared" si="5"/>
        <v>7</v>
      </c>
    </row>
    <row r="24" spans="1:12" ht="15">
      <c r="A24" s="44" t="s">
        <v>138</v>
      </c>
      <c r="B24" s="45" t="s">
        <v>139</v>
      </c>
      <c r="C24" s="46" t="s">
        <v>137</v>
      </c>
      <c r="D24" s="46" t="s">
        <v>206</v>
      </c>
      <c r="E24" s="29">
        <v>5</v>
      </c>
      <c r="F24" s="29">
        <v>3</v>
      </c>
      <c r="G24" s="29">
        <v>24</v>
      </c>
      <c r="H24" s="29">
        <v>7</v>
      </c>
      <c r="I24" s="30">
        <f t="shared" si="3"/>
        <v>39</v>
      </c>
      <c r="J24" s="29">
        <v>40</v>
      </c>
      <c r="K24" s="30">
        <f t="shared" si="4"/>
        <v>79</v>
      </c>
      <c r="L24" s="47">
        <f t="shared" si="5"/>
        <v>8</v>
      </c>
    </row>
    <row r="25" spans="1:12" ht="15">
      <c r="A25" s="48" t="s">
        <v>101</v>
      </c>
      <c r="B25" s="49" t="s">
        <v>102</v>
      </c>
      <c r="C25" s="50" t="s">
        <v>103</v>
      </c>
      <c r="D25" s="50"/>
      <c r="E25" s="51">
        <v>5</v>
      </c>
      <c r="F25" s="51">
        <v>2</v>
      </c>
      <c r="G25" s="51">
        <v>21</v>
      </c>
      <c r="H25" s="32"/>
      <c r="I25" s="33">
        <f t="shared" si="3"/>
        <v>28</v>
      </c>
      <c r="J25" s="32">
        <v>30</v>
      </c>
      <c r="K25" s="33">
        <f t="shared" si="4"/>
        <v>58</v>
      </c>
      <c r="L25" s="47">
        <f t="shared" si="5"/>
        <v>6</v>
      </c>
    </row>
    <row r="26" spans="1:12" ht="15">
      <c r="A26" s="44" t="s">
        <v>142</v>
      </c>
      <c r="B26" s="45" t="s">
        <v>144</v>
      </c>
      <c r="C26" s="46" t="s">
        <v>143</v>
      </c>
      <c r="D26" s="46" t="s">
        <v>205</v>
      </c>
      <c r="E26" s="29">
        <v>5</v>
      </c>
      <c r="F26" s="29">
        <v>1</v>
      </c>
      <c r="G26" s="29">
        <v>21</v>
      </c>
      <c r="H26" s="29">
        <v>10</v>
      </c>
      <c r="I26" s="30">
        <f t="shared" si="3"/>
        <v>37</v>
      </c>
      <c r="J26" s="29">
        <v>40</v>
      </c>
      <c r="K26" s="30">
        <f t="shared" si="4"/>
        <v>77</v>
      </c>
      <c r="L26" s="47">
        <f t="shared" si="5"/>
        <v>8</v>
      </c>
    </row>
    <row r="27" spans="1:12" ht="15">
      <c r="A27" s="44" t="s">
        <v>148</v>
      </c>
      <c r="B27" s="45" t="s">
        <v>150</v>
      </c>
      <c r="C27" s="46" t="s">
        <v>149</v>
      </c>
      <c r="D27" s="46" t="s">
        <v>209</v>
      </c>
      <c r="E27" s="33">
        <v>5</v>
      </c>
      <c r="F27" s="33">
        <v>5</v>
      </c>
      <c r="G27" s="33">
        <v>18</v>
      </c>
      <c r="H27" s="33"/>
      <c r="I27" s="30">
        <f t="shared" si="3"/>
        <v>28</v>
      </c>
      <c r="J27" s="33">
        <v>45</v>
      </c>
      <c r="K27" s="30">
        <f t="shared" si="4"/>
        <v>73</v>
      </c>
      <c r="L27" s="47">
        <f t="shared" si="5"/>
        <v>8</v>
      </c>
    </row>
    <row r="28" spans="1:12" ht="15">
      <c r="A28" s="52" t="s">
        <v>154</v>
      </c>
      <c r="B28" s="53" t="s">
        <v>155</v>
      </c>
      <c r="C28" s="46" t="s">
        <v>81</v>
      </c>
      <c r="D28" s="46" t="s">
        <v>221</v>
      </c>
      <c r="E28" s="29">
        <v>5</v>
      </c>
      <c r="F28" s="29">
        <v>5</v>
      </c>
      <c r="G28" s="29">
        <v>29</v>
      </c>
      <c r="H28" s="29">
        <v>9</v>
      </c>
      <c r="I28" s="30">
        <f t="shared" si="3"/>
        <v>48</v>
      </c>
      <c r="J28" s="29">
        <v>45</v>
      </c>
      <c r="K28" s="30">
        <f t="shared" si="4"/>
        <v>93</v>
      </c>
      <c r="L28" s="47">
        <f t="shared" si="5"/>
        <v>10</v>
      </c>
    </row>
    <row r="29" spans="1:12" ht="15">
      <c r="A29" s="52" t="s">
        <v>156</v>
      </c>
      <c r="B29" s="53" t="s">
        <v>157</v>
      </c>
      <c r="C29" s="46" t="s">
        <v>30</v>
      </c>
      <c r="D29" s="46" t="s">
        <v>222</v>
      </c>
      <c r="E29" s="34">
        <v>5</v>
      </c>
      <c r="F29" s="34">
        <v>3</v>
      </c>
      <c r="G29" s="34">
        <v>21</v>
      </c>
      <c r="H29" s="34">
        <v>8</v>
      </c>
      <c r="I29" s="30">
        <f t="shared" si="3"/>
        <v>37</v>
      </c>
      <c r="J29" s="34">
        <v>45</v>
      </c>
      <c r="K29" s="30">
        <f t="shared" si="4"/>
        <v>82</v>
      </c>
      <c r="L29" s="47">
        <f t="shared" si="5"/>
        <v>9</v>
      </c>
    </row>
    <row r="30" spans="1:12" ht="30">
      <c r="A30" s="54" t="s">
        <v>114</v>
      </c>
      <c r="B30" s="55" t="s">
        <v>68</v>
      </c>
      <c r="C30" s="50" t="s">
        <v>17</v>
      </c>
      <c r="D30" s="50"/>
      <c r="E30" s="51">
        <v>5</v>
      </c>
      <c r="F30" s="51">
        <v>6</v>
      </c>
      <c r="G30" s="51">
        <v>17</v>
      </c>
      <c r="H30" s="32"/>
      <c r="I30" s="33">
        <f t="shared" si="3"/>
        <v>28</v>
      </c>
      <c r="J30" s="32">
        <v>40</v>
      </c>
      <c r="K30" s="33">
        <f t="shared" si="4"/>
        <v>68</v>
      </c>
      <c r="L30" s="47">
        <f t="shared" si="5"/>
        <v>7</v>
      </c>
    </row>
    <row r="31" spans="1:12" ht="15">
      <c r="A31" s="46" t="s">
        <v>190</v>
      </c>
      <c r="B31" s="53" t="s">
        <v>191</v>
      </c>
      <c r="C31" s="46" t="s">
        <v>64</v>
      </c>
      <c r="D31" s="46" t="s">
        <v>215</v>
      </c>
      <c r="E31" s="29">
        <v>5</v>
      </c>
      <c r="F31" s="29">
        <v>5</v>
      </c>
      <c r="G31" s="29">
        <v>18</v>
      </c>
      <c r="H31" s="29">
        <v>6</v>
      </c>
      <c r="I31" s="30">
        <f t="shared" si="3"/>
        <v>34</v>
      </c>
      <c r="J31" s="29">
        <v>45</v>
      </c>
      <c r="K31" s="30">
        <f t="shared" si="4"/>
        <v>79</v>
      </c>
      <c r="L31" s="47">
        <f t="shared" si="5"/>
        <v>8</v>
      </c>
    </row>
    <row r="32" spans="1:12" ht="15">
      <c r="A32" s="46" t="s">
        <v>199</v>
      </c>
      <c r="B32" s="53" t="s">
        <v>201</v>
      </c>
      <c r="C32" s="46" t="s">
        <v>200</v>
      </c>
      <c r="D32" s="46" t="s">
        <v>225</v>
      </c>
      <c r="E32" s="34">
        <v>5</v>
      </c>
      <c r="F32" s="34">
        <v>1</v>
      </c>
      <c r="G32" s="34">
        <v>19</v>
      </c>
      <c r="H32" s="34">
        <v>3</v>
      </c>
      <c r="I32" s="30">
        <f t="shared" si="3"/>
        <v>28</v>
      </c>
      <c r="J32" s="34">
        <v>35</v>
      </c>
      <c r="K32" s="30">
        <f t="shared" si="4"/>
        <v>63</v>
      </c>
      <c r="L32" s="47">
        <f t="shared" si="5"/>
        <v>7</v>
      </c>
    </row>
    <row r="34" spans="1:12" ht="15">
      <c r="A34" s="56" t="s">
        <v>52</v>
      </c>
      <c r="B34" s="57" t="s">
        <v>53</v>
      </c>
      <c r="C34" s="57" t="s">
        <v>202</v>
      </c>
      <c r="D34" s="57" t="s">
        <v>233</v>
      </c>
      <c r="E34" s="58" t="s">
        <v>60</v>
      </c>
      <c r="F34" s="58" t="s">
        <v>61</v>
      </c>
      <c r="G34" s="58" t="s">
        <v>62</v>
      </c>
      <c r="H34" s="58" t="s">
        <v>63</v>
      </c>
      <c r="I34" s="58" t="s">
        <v>54</v>
      </c>
      <c r="J34" s="58" t="s">
        <v>55</v>
      </c>
      <c r="K34" s="58" t="s">
        <v>56</v>
      </c>
      <c r="L34" s="59" t="s">
        <v>57</v>
      </c>
    </row>
    <row r="35" spans="1:12" ht="15">
      <c r="A35" s="60" t="s">
        <v>91</v>
      </c>
      <c r="B35" s="61" t="s">
        <v>90</v>
      </c>
      <c r="C35" s="62" t="s">
        <v>5</v>
      </c>
      <c r="D35" s="62"/>
      <c r="E35" s="34">
        <v>5</v>
      </c>
      <c r="F35" s="34">
        <v>3</v>
      </c>
      <c r="G35" s="34">
        <v>16</v>
      </c>
      <c r="H35" s="34">
        <v>7</v>
      </c>
      <c r="I35" s="30">
        <f>E35+F35+IF(G35&lt;16,0,G35)+H35</f>
        <v>31</v>
      </c>
      <c r="J35" s="34">
        <v>28</v>
      </c>
      <c r="K35" s="30">
        <f>I35+J35</f>
        <v>59</v>
      </c>
      <c r="L35" s="63">
        <f>IF(K35&lt;=50,5,IF(K35&lt;=60,6,IF(K35&lt;=70,7,IF(K35&lt;=80,8,IF(K35&lt;=90,9,IF(K35&lt;=100,10,"-"))))))</f>
        <v>6</v>
      </c>
    </row>
    <row r="36" spans="1:12" ht="15">
      <c r="A36" s="52" t="s">
        <v>177</v>
      </c>
      <c r="B36" s="53" t="s">
        <v>178</v>
      </c>
      <c r="C36" s="46" t="s">
        <v>137</v>
      </c>
      <c r="D36" s="46" t="s">
        <v>208</v>
      </c>
      <c r="E36" s="33">
        <v>0</v>
      </c>
      <c r="F36" s="33">
        <v>2</v>
      </c>
      <c r="G36" s="33">
        <v>16</v>
      </c>
      <c r="H36" s="33">
        <v>10</v>
      </c>
      <c r="I36" s="30">
        <f>E36+F36+IF(G36&lt;16,0,G36)+H36</f>
        <v>28</v>
      </c>
      <c r="J36" s="33">
        <v>40</v>
      </c>
      <c r="K36" s="30">
        <f>I36+J36</f>
        <v>68</v>
      </c>
      <c r="L36" s="63">
        <f>IF(K36&lt;=50,5,IF(K36&lt;=60,6,IF(K36&lt;=70,7,IF(K36&lt;=80,8,IF(K36&lt;=90,9,IF(K36&lt;=100,10,"-"))))))</f>
        <v>7</v>
      </c>
    </row>
    <row r="37" spans="1:12" ht="15">
      <c r="A37" s="60" t="s">
        <v>73</v>
      </c>
      <c r="B37" s="61" t="s">
        <v>74</v>
      </c>
      <c r="C37" s="62" t="s">
        <v>75</v>
      </c>
      <c r="D37" s="62"/>
      <c r="E37" s="33">
        <v>5</v>
      </c>
      <c r="F37" s="33">
        <v>10</v>
      </c>
      <c r="G37" s="33">
        <v>19</v>
      </c>
      <c r="H37" s="33">
        <v>3</v>
      </c>
      <c r="I37" s="30">
        <f>E37+F37+IF(G37&lt;16,0,G37)+H37</f>
        <v>37</v>
      </c>
      <c r="J37" s="33">
        <v>45</v>
      </c>
      <c r="K37" s="30">
        <f>I37+J37</f>
        <v>82</v>
      </c>
      <c r="L37" s="63">
        <f>IF(K37&lt;=50,5,IF(K37&lt;=60,6,IF(K37&lt;=70,7,IF(K37&lt;=80,8,IF(K37&lt;=90,9,IF(K37&lt;=100,10,"-"))))))</f>
        <v>9</v>
      </c>
    </row>
    <row r="38" spans="1:12" ht="15">
      <c r="A38" s="60" t="s">
        <v>87</v>
      </c>
      <c r="B38" s="61" t="s">
        <v>88</v>
      </c>
      <c r="C38" s="62" t="s">
        <v>89</v>
      </c>
      <c r="D38" s="62"/>
      <c r="E38" s="33">
        <v>5</v>
      </c>
      <c r="F38" s="33">
        <v>7</v>
      </c>
      <c r="G38" s="33">
        <v>21</v>
      </c>
      <c r="H38" s="33"/>
      <c r="I38" s="30">
        <f>E38+F38+IF(G38&lt;16,0,G38)+H38</f>
        <v>33</v>
      </c>
      <c r="J38" s="33">
        <v>40</v>
      </c>
      <c r="K38" s="30">
        <f>I38+J38</f>
        <v>73</v>
      </c>
      <c r="L38" s="63">
        <f>IF(K38&lt;=50,5,IF(K38&lt;=60,6,IF(K38&lt;=70,7,IF(K38&lt;=80,8,IF(K38&lt;=90,9,IF(K38&lt;=100,10,"-"))))))</f>
        <v>8</v>
      </c>
    </row>
    <row r="39" spans="1:12" ht="15">
      <c r="A39" s="46" t="s">
        <v>188</v>
      </c>
      <c r="B39" s="53" t="s">
        <v>189</v>
      </c>
      <c r="C39" s="46" t="s">
        <v>43</v>
      </c>
      <c r="D39" s="46" t="s">
        <v>207</v>
      </c>
      <c r="E39" s="29">
        <v>0</v>
      </c>
      <c r="F39" s="29">
        <v>2</v>
      </c>
      <c r="G39" s="29">
        <v>16</v>
      </c>
      <c r="H39" s="29">
        <v>10</v>
      </c>
      <c r="I39" s="30">
        <f>E39+F39+IF(G39&lt;16,0,G39)+H39</f>
        <v>28</v>
      </c>
      <c r="J39" s="29">
        <v>40</v>
      </c>
      <c r="K39" s="30">
        <f>I39+J39</f>
        <v>68</v>
      </c>
      <c r="L39" s="63">
        <f>IF(K39&lt;=50,5,IF(K39&lt;=60,6,IF(K39&lt;=70,7,IF(K39&lt;=80,8,IF(K39&lt;=90,9,IF(K39&lt;=100,10,"-"))))))</f>
        <v>7</v>
      </c>
    </row>
    <row r="41" spans="1:12" ht="15">
      <c r="A41" s="12" t="s">
        <v>52</v>
      </c>
      <c r="B41" s="13" t="s">
        <v>53</v>
      </c>
      <c r="C41" s="13" t="s">
        <v>202</v>
      </c>
      <c r="D41" s="13" t="s">
        <v>233</v>
      </c>
      <c r="E41" s="14" t="s">
        <v>60</v>
      </c>
      <c r="F41" s="14" t="s">
        <v>61</v>
      </c>
      <c r="G41" s="14" t="s">
        <v>62</v>
      </c>
      <c r="H41" s="14" t="s">
        <v>63</v>
      </c>
      <c r="I41" s="14" t="s">
        <v>54</v>
      </c>
      <c r="J41" s="14" t="s">
        <v>55</v>
      </c>
      <c r="K41" s="14" t="s">
        <v>56</v>
      </c>
      <c r="L41" s="15" t="s">
        <v>57</v>
      </c>
    </row>
    <row r="42" spans="1:12" ht="15">
      <c r="A42" s="62" t="s">
        <v>334</v>
      </c>
      <c r="B42" s="61" t="s">
        <v>333</v>
      </c>
      <c r="C42" s="77" t="s">
        <v>8</v>
      </c>
      <c r="D42" s="78"/>
      <c r="E42" s="33">
        <v>0</v>
      </c>
      <c r="F42" s="33">
        <v>2</v>
      </c>
      <c r="G42" s="33">
        <v>17</v>
      </c>
      <c r="H42" s="33">
        <v>9</v>
      </c>
      <c r="I42" s="33">
        <f aca="true" t="shared" si="6" ref="I42:I47">E42+F42+IF(G42&lt;16,0,G42)+H42</f>
        <v>28</v>
      </c>
      <c r="J42" s="33">
        <v>23</v>
      </c>
      <c r="K42" s="30">
        <f aca="true" t="shared" si="7" ref="K42:K47">I42+J42</f>
        <v>51</v>
      </c>
      <c r="L42" s="63">
        <f aca="true" t="shared" si="8" ref="L42:L47">IF(K42&lt;=50,5,IF(K42&lt;=60,6,IF(K42&lt;=70,7,IF(K42&lt;=80,8,IF(K42&lt;=90,9,IF(K42&lt;=100,10,"-"))))))</f>
        <v>6</v>
      </c>
    </row>
    <row r="43" spans="1:12" ht="15">
      <c r="A43" s="62" t="s">
        <v>345</v>
      </c>
      <c r="B43" s="62" t="s">
        <v>18</v>
      </c>
      <c r="C43" s="77" t="s">
        <v>7</v>
      </c>
      <c r="D43" s="78"/>
      <c r="E43" s="33">
        <v>5</v>
      </c>
      <c r="F43" s="33">
        <v>10</v>
      </c>
      <c r="G43" s="33">
        <v>30</v>
      </c>
      <c r="H43" s="33"/>
      <c r="I43" s="33">
        <f t="shared" si="6"/>
        <v>45</v>
      </c>
      <c r="J43" s="33">
        <v>40</v>
      </c>
      <c r="K43" s="30">
        <f t="shared" si="7"/>
        <v>85</v>
      </c>
      <c r="L43" s="63">
        <f t="shared" si="8"/>
        <v>9</v>
      </c>
    </row>
    <row r="44" spans="1:12" ht="15">
      <c r="A44" s="62" t="s">
        <v>346</v>
      </c>
      <c r="B44" s="62" t="s">
        <v>347</v>
      </c>
      <c r="C44" s="77" t="s">
        <v>19</v>
      </c>
      <c r="D44" s="78"/>
      <c r="E44" s="33"/>
      <c r="F44" s="33">
        <v>3</v>
      </c>
      <c r="G44" s="33">
        <v>17</v>
      </c>
      <c r="H44" s="33">
        <v>8</v>
      </c>
      <c r="I44" s="33">
        <f t="shared" si="6"/>
        <v>28</v>
      </c>
      <c r="J44" s="33">
        <v>40</v>
      </c>
      <c r="K44" s="30">
        <f t="shared" si="7"/>
        <v>68</v>
      </c>
      <c r="L44" s="63">
        <f t="shared" si="8"/>
        <v>7</v>
      </c>
    </row>
    <row r="45" spans="1:12" ht="15">
      <c r="A45" s="62" t="s">
        <v>416</v>
      </c>
      <c r="B45" s="62" t="s">
        <v>417</v>
      </c>
      <c r="C45" s="77" t="s">
        <v>418</v>
      </c>
      <c r="D45" s="78"/>
      <c r="E45" s="33">
        <v>5</v>
      </c>
      <c r="F45" s="33">
        <v>6</v>
      </c>
      <c r="G45" s="33">
        <v>17</v>
      </c>
      <c r="H45" s="33"/>
      <c r="I45" s="33">
        <f t="shared" si="6"/>
        <v>28</v>
      </c>
      <c r="J45" s="33">
        <v>38</v>
      </c>
      <c r="K45" s="30">
        <f t="shared" si="7"/>
        <v>66</v>
      </c>
      <c r="L45" s="63">
        <f t="shared" si="8"/>
        <v>7</v>
      </c>
    </row>
    <row r="46" spans="1:12" ht="15">
      <c r="A46" s="62" t="s">
        <v>256</v>
      </c>
      <c r="B46" s="62" t="s">
        <v>257</v>
      </c>
      <c r="C46" s="77" t="s">
        <v>258</v>
      </c>
      <c r="D46" s="78"/>
      <c r="E46" s="33">
        <v>0</v>
      </c>
      <c r="F46" s="33">
        <v>2</v>
      </c>
      <c r="G46" s="33">
        <v>23</v>
      </c>
      <c r="H46" s="33">
        <v>3</v>
      </c>
      <c r="I46" s="33">
        <f t="shared" si="6"/>
        <v>28</v>
      </c>
      <c r="J46" s="33">
        <v>40</v>
      </c>
      <c r="K46" s="30">
        <f t="shared" si="7"/>
        <v>68</v>
      </c>
      <c r="L46" s="63">
        <f t="shared" si="8"/>
        <v>7</v>
      </c>
    </row>
    <row r="47" spans="1:12" ht="15">
      <c r="A47" s="62" t="s">
        <v>260</v>
      </c>
      <c r="B47" s="62" t="s">
        <v>261</v>
      </c>
      <c r="C47" s="77" t="s">
        <v>262</v>
      </c>
      <c r="D47" s="78"/>
      <c r="E47" s="33">
        <v>5</v>
      </c>
      <c r="F47" s="33">
        <v>10</v>
      </c>
      <c r="G47" s="33">
        <v>20</v>
      </c>
      <c r="H47" s="33"/>
      <c r="I47" s="33">
        <f t="shared" si="6"/>
        <v>35</v>
      </c>
      <c r="J47" s="33">
        <v>30</v>
      </c>
      <c r="K47" s="30">
        <f t="shared" si="7"/>
        <v>65</v>
      </c>
      <c r="L47" s="73">
        <f t="shared" si="8"/>
        <v>7</v>
      </c>
    </row>
    <row r="49" spans="1:12" ht="15">
      <c r="A49" s="62" t="s">
        <v>338</v>
      </c>
      <c r="B49" s="62" t="s">
        <v>337</v>
      </c>
      <c r="C49" s="46" t="s">
        <v>3</v>
      </c>
      <c r="D49" s="34"/>
      <c r="E49" s="33">
        <v>5</v>
      </c>
      <c r="F49" s="33">
        <v>2</v>
      </c>
      <c r="G49" s="33">
        <v>19</v>
      </c>
      <c r="H49" s="33">
        <v>2</v>
      </c>
      <c r="I49" s="33">
        <f>E49+F49+IF(G49&lt;16,0,G49)+H49</f>
        <v>28</v>
      </c>
      <c r="J49" s="33">
        <v>30</v>
      </c>
      <c r="K49" s="30">
        <f>I49+J49</f>
        <v>58</v>
      </c>
      <c r="L49" s="47">
        <f>IF(K49&lt;=50,5,IF(K49&lt;=60,6,IF(K49&lt;=70,7,IF(K49&lt;=80,8,IF(K49&lt;=90,9,IF(K49&lt;=100,10,"-"))))))</f>
        <v>6</v>
      </c>
    </row>
    <row r="50" spans="1:12" ht="15">
      <c r="A50" s="62" t="s">
        <v>244</v>
      </c>
      <c r="B50" s="62" t="s">
        <v>245</v>
      </c>
      <c r="C50" s="46" t="s">
        <v>31</v>
      </c>
      <c r="D50" s="34"/>
      <c r="E50" s="33">
        <v>0</v>
      </c>
      <c r="F50" s="33"/>
      <c r="G50" s="33">
        <v>23</v>
      </c>
      <c r="H50" s="33"/>
      <c r="I50" s="33">
        <f>E50+F50+IF(G50&lt;16,0,G50)+H50</f>
        <v>23</v>
      </c>
      <c r="J50" s="33">
        <v>30</v>
      </c>
      <c r="K50" s="30">
        <f>I50+J50</f>
        <v>53</v>
      </c>
      <c r="L50" s="47">
        <f>IF(K50&lt;=50,5,IF(K50&lt;=60,6,IF(K50&lt;=70,7,IF(K50&lt;=80,8,IF(K50&lt;=90,9,IF(K50&lt;=100,10,"-"))))))</f>
        <v>6</v>
      </c>
    </row>
    <row r="51" spans="1:12" ht="15">
      <c r="A51" s="62" t="s">
        <v>249</v>
      </c>
      <c r="B51" s="62" t="s">
        <v>40</v>
      </c>
      <c r="C51" s="46" t="s">
        <v>111</v>
      </c>
      <c r="D51" s="34"/>
      <c r="E51" s="33">
        <v>5</v>
      </c>
      <c r="F51" s="33">
        <v>8</v>
      </c>
      <c r="G51" s="33">
        <v>18</v>
      </c>
      <c r="H51" s="33"/>
      <c r="I51" s="33">
        <f>E51+F51+IF(G51&lt;16,0,G51)+H51</f>
        <v>31</v>
      </c>
      <c r="J51" s="33">
        <v>40</v>
      </c>
      <c r="K51" s="30">
        <f>I51+J51</f>
        <v>71</v>
      </c>
      <c r="L51" s="47">
        <f>IF(K51&lt;=50,5,IF(K51&lt;=60,6,IF(K51&lt;=70,7,IF(K51&lt;=80,8,IF(K51&lt;=90,9,IF(K51&lt;=100,10,"-"))))))</f>
        <v>8</v>
      </c>
    </row>
  </sheetData>
  <sheetProtection/>
  <hyperlinks>
    <hyperlink ref="A5" r:id="rId1" display="http://www.vps.ns.ac.rs/sr/provera-prodataka-studenta.1.169.html?action=check&amp;brIndeksa=101%2F10FR"/>
    <hyperlink ref="A13" r:id="rId2" display="http://www.vps.ns.ac.rs/sr/provera-prodataka-studenta.1.169.html?action=check&amp;brIndeksa=314%2F10FR"/>
    <hyperlink ref="A16" r:id="rId3" display="http://www.vps.ns.ac.rs/sr/provera-prodataka-studenta.1.169.html?action=check&amp;brIndeksa=144%2F10FR"/>
    <hyperlink ref="A25" r:id="rId4" display="http://www.vps.ns.ac.rs/sr/provera-prodataka-studenta.1.169.html?action=check&amp;brIndeksa=218%2F10FR"/>
    <hyperlink ref="A30" r:id="rId5" display="http://www.vps.ns.ac.rs/sr/provera-prodataka-studenta.1.169.html?action=check&amp;brIndeksa=291%2F10FR"/>
  </hyperlinks>
  <printOptions/>
  <pageMargins left="0.7" right="0.7" top="0.75" bottom="0.75" header="0.3" footer="0.3"/>
  <pageSetup orientation="portrait" paperSize="9"/>
  <tableParts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2016-02-08T15:23:49Z</cp:lastPrinted>
  <dcterms:created xsi:type="dcterms:W3CDTF">2011-11-09T08:24:40Z</dcterms:created>
  <dcterms:modified xsi:type="dcterms:W3CDTF">2016-02-10T15:02:36Z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