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spisak_studenata_3-15L-PFR1Y" sheetId="1" r:id="rId1"/>
    <sheet name="Sheet1" sheetId="2" r:id="rId2"/>
    <sheet name="Sheet2" sheetId="3" r:id="rId3"/>
  </sheets>
  <definedNames>
    <definedName name="_xlnm._FilterDatabase" localSheetId="0" hidden="1">'spisak_studenata_3-15L-PFR1Y'!$A$4:$J$13</definedName>
  </definedNames>
  <calcPr calcId="144525"/>
</workbook>
</file>

<file path=xl/calcChain.xml><?xml version="1.0" encoding="utf-8"?>
<calcChain xmlns="http://schemas.openxmlformats.org/spreadsheetml/2006/main">
  <c r="G20" i="1" l="1"/>
  <c r="I20" i="1" s="1"/>
  <c r="J20" i="1" s="1"/>
  <c r="G22" i="1"/>
  <c r="I22" i="1" s="1"/>
  <c r="J22" i="1" s="1"/>
  <c r="G76" i="3"/>
  <c r="I76" i="3" s="1"/>
  <c r="J76" i="3" s="1"/>
  <c r="G75" i="3"/>
  <c r="I75" i="3" s="1"/>
  <c r="J75" i="3" s="1"/>
  <c r="G72" i="3"/>
  <c r="I72" i="3" s="1"/>
  <c r="J72" i="3" s="1"/>
  <c r="G85" i="3"/>
  <c r="I85" i="3" s="1"/>
  <c r="J85" i="3" s="1"/>
  <c r="G80" i="3"/>
  <c r="I80" i="3" s="1"/>
  <c r="J80" i="3" s="1"/>
  <c r="G87" i="3"/>
  <c r="I87" i="3" s="1"/>
  <c r="J87" i="3" s="1"/>
  <c r="G84" i="3"/>
  <c r="I84" i="3" s="1"/>
  <c r="J84" i="3" s="1"/>
  <c r="G78" i="3"/>
  <c r="I78" i="3" s="1"/>
  <c r="J78" i="3" s="1"/>
  <c r="G79" i="3"/>
  <c r="I79" i="3" s="1"/>
  <c r="J79" i="3" s="1"/>
  <c r="G82" i="3"/>
  <c r="I82" i="3"/>
  <c r="J82" i="3" s="1"/>
  <c r="G74" i="3"/>
  <c r="I74" i="3" s="1"/>
  <c r="J74" i="3" s="1"/>
  <c r="G81" i="3"/>
  <c r="I81" i="3" s="1"/>
  <c r="J81" i="3" s="1"/>
  <c r="G86" i="3"/>
  <c r="I86" i="3" s="1"/>
  <c r="J86" i="3" s="1"/>
  <c r="G83" i="3"/>
  <c r="I83" i="3" s="1"/>
  <c r="J83" i="3" s="1"/>
  <c r="G77" i="3"/>
  <c r="I77" i="3" s="1"/>
  <c r="J77" i="3" s="1"/>
  <c r="G73" i="3"/>
  <c r="I73" i="3" s="1"/>
  <c r="J73" i="3" s="1"/>
  <c r="J60" i="3"/>
  <c r="G71" i="3"/>
  <c r="I71" i="3" s="1"/>
  <c r="J71" i="3" s="1"/>
  <c r="G70" i="3"/>
  <c r="I70" i="3"/>
  <c r="J70" i="3" s="1"/>
  <c r="G69" i="3"/>
  <c r="I69" i="3" s="1"/>
  <c r="J69" i="3" s="1"/>
  <c r="G68" i="3"/>
  <c r="I68" i="3" s="1"/>
  <c r="J68" i="3" s="1"/>
  <c r="G67" i="3"/>
  <c r="I67" i="3" s="1"/>
  <c r="J67" i="3" s="1"/>
  <c r="G66" i="3"/>
  <c r="I66" i="3" s="1"/>
  <c r="J66" i="3" s="1"/>
  <c r="G65" i="3"/>
  <c r="I65" i="3" s="1"/>
  <c r="J65" i="3" s="1"/>
  <c r="G64" i="3"/>
  <c r="I64" i="3" s="1"/>
  <c r="J64" i="3" s="1"/>
  <c r="G63" i="3"/>
  <c r="I63" i="3" s="1"/>
  <c r="J63" i="3" s="1"/>
  <c r="G62" i="3"/>
  <c r="I62" i="3" s="1"/>
  <c r="J62" i="3" s="1"/>
  <c r="G61" i="3"/>
  <c r="I61" i="3" s="1"/>
  <c r="J61" i="3" s="1"/>
  <c r="G60" i="3"/>
  <c r="G59" i="3"/>
  <c r="I59" i="3" s="1"/>
  <c r="J59" i="3" s="1"/>
  <c r="G58" i="3"/>
  <c r="I58" i="3" s="1"/>
  <c r="J58" i="3" s="1"/>
  <c r="G57" i="3"/>
  <c r="I57" i="3" s="1"/>
  <c r="J57" i="3" s="1"/>
  <c r="G56" i="3"/>
  <c r="I56" i="3" s="1"/>
  <c r="J56" i="3" s="1"/>
  <c r="G55" i="3"/>
  <c r="I55" i="3" s="1"/>
  <c r="J55" i="3" s="1"/>
  <c r="G54" i="3"/>
  <c r="I54" i="3" s="1"/>
  <c r="J54" i="3" s="1"/>
  <c r="G53" i="3"/>
  <c r="I53" i="3" s="1"/>
  <c r="J53" i="3" s="1"/>
  <c r="G52" i="3"/>
  <c r="I52" i="3" s="1"/>
  <c r="J52" i="3" s="1"/>
  <c r="G51" i="3"/>
  <c r="I51" i="3" s="1"/>
  <c r="J51" i="3" s="1"/>
  <c r="G50" i="3"/>
  <c r="I50" i="3" s="1"/>
  <c r="J50" i="3" s="1"/>
  <c r="G49" i="3"/>
  <c r="I49" i="3" s="1"/>
  <c r="J49" i="3" s="1"/>
  <c r="G48" i="3"/>
  <c r="I48" i="3" s="1"/>
  <c r="J48" i="3" s="1"/>
  <c r="G47" i="3"/>
  <c r="I47" i="3" s="1"/>
  <c r="J47" i="3" s="1"/>
  <c r="G46" i="3"/>
  <c r="I46" i="3" s="1"/>
  <c r="J46" i="3" s="1"/>
  <c r="G45" i="3"/>
  <c r="I45" i="3" s="1"/>
  <c r="J45" i="3" s="1"/>
  <c r="G44" i="3"/>
  <c r="I44" i="3" s="1"/>
  <c r="J44" i="3" s="1"/>
  <c r="G43" i="3"/>
  <c r="I43" i="3" s="1"/>
  <c r="J43" i="3" s="1"/>
  <c r="G42" i="3"/>
  <c r="I42" i="3" s="1"/>
  <c r="J42" i="3" s="1"/>
  <c r="G41" i="3"/>
  <c r="I41" i="3" s="1"/>
  <c r="J41" i="3" s="1"/>
  <c r="G40" i="3"/>
  <c r="I40" i="3" s="1"/>
  <c r="J40" i="3" s="1"/>
  <c r="G39" i="3"/>
  <c r="I39" i="3"/>
  <c r="J39" i="3" s="1"/>
  <c r="G38" i="3"/>
  <c r="I38" i="3" s="1"/>
  <c r="J38" i="3" s="1"/>
  <c r="G37" i="3"/>
  <c r="I37" i="3" s="1"/>
  <c r="J37" i="3" s="1"/>
  <c r="G36" i="3"/>
  <c r="I36" i="3" s="1"/>
  <c r="J36" i="3" s="1"/>
  <c r="G35" i="3"/>
  <c r="I35" i="3" s="1"/>
  <c r="J35" i="3" s="1"/>
  <c r="G34" i="3"/>
  <c r="I34" i="3" s="1"/>
  <c r="J34" i="3" s="1"/>
  <c r="G33" i="3"/>
  <c r="I33" i="3" s="1"/>
  <c r="J33" i="3" s="1"/>
  <c r="G32" i="3"/>
  <c r="I32" i="3" s="1"/>
  <c r="J32" i="3" s="1"/>
  <c r="G31" i="3"/>
  <c r="I31" i="3"/>
  <c r="J31" i="3" s="1"/>
  <c r="G30" i="3"/>
  <c r="I30" i="3" s="1"/>
  <c r="J30" i="3" s="1"/>
  <c r="J29" i="3"/>
  <c r="G29" i="3"/>
  <c r="G28" i="3"/>
  <c r="I28" i="3" s="1"/>
  <c r="J28" i="3" s="1"/>
  <c r="G27" i="3"/>
  <c r="I27" i="3" s="1"/>
  <c r="J27" i="3" s="1"/>
  <c r="G26" i="3"/>
  <c r="I26" i="3" s="1"/>
  <c r="J26" i="3" s="1"/>
  <c r="G25" i="3"/>
  <c r="I25" i="3" s="1"/>
  <c r="J25" i="3" s="1"/>
  <c r="G24" i="3"/>
  <c r="I24" i="3" s="1"/>
  <c r="J24" i="3" s="1"/>
  <c r="G23" i="3"/>
  <c r="I23" i="3" s="1"/>
  <c r="J23" i="3" s="1"/>
  <c r="G22" i="3"/>
  <c r="I22" i="3" s="1"/>
  <c r="J22" i="3" s="1"/>
  <c r="G21" i="3"/>
  <c r="I21" i="3" s="1"/>
  <c r="J21" i="3" s="1"/>
  <c r="G20" i="3"/>
  <c r="I20" i="3" s="1"/>
  <c r="J20" i="3" s="1"/>
  <c r="G19" i="3"/>
  <c r="I19" i="3" s="1"/>
  <c r="J19" i="3" s="1"/>
  <c r="G18" i="3"/>
  <c r="I18" i="3" s="1"/>
  <c r="J18" i="3" s="1"/>
  <c r="G17" i="3"/>
  <c r="I17" i="3"/>
  <c r="J17" i="3" s="1"/>
  <c r="G16" i="3"/>
  <c r="I16" i="3" s="1"/>
  <c r="J16" i="3" s="1"/>
  <c r="G15" i="3"/>
  <c r="I15" i="3" s="1"/>
  <c r="J15" i="3" s="1"/>
  <c r="G14" i="3"/>
  <c r="I14" i="3" s="1"/>
  <c r="J14" i="3" s="1"/>
  <c r="G13" i="3"/>
  <c r="I13" i="3"/>
  <c r="J13" i="3" s="1"/>
  <c r="G12" i="3"/>
  <c r="I12" i="3" s="1"/>
  <c r="J12" i="3" s="1"/>
  <c r="G11" i="3"/>
  <c r="I11" i="3" s="1"/>
  <c r="J11" i="3" s="1"/>
  <c r="G10" i="3"/>
  <c r="I10" i="3" s="1"/>
  <c r="J10" i="3" s="1"/>
  <c r="G9" i="3"/>
  <c r="I9" i="3"/>
  <c r="J9" i="3" s="1"/>
  <c r="G8" i="3"/>
  <c r="I8" i="3" s="1"/>
  <c r="J8" i="3" s="1"/>
  <c r="G7" i="3"/>
  <c r="I7" i="3" s="1"/>
  <c r="J7" i="3" s="1"/>
  <c r="G6" i="3"/>
  <c r="I6" i="3" s="1"/>
  <c r="J6" i="3" s="1"/>
  <c r="G5" i="3"/>
  <c r="I5" i="3"/>
  <c r="J5" i="3" s="1"/>
  <c r="G4" i="3"/>
  <c r="I4" i="3" s="1"/>
  <c r="J4" i="3" s="1"/>
  <c r="G3" i="3"/>
  <c r="I3" i="3" s="1"/>
  <c r="J3" i="3" s="1"/>
  <c r="G2" i="3"/>
  <c r="I2" i="3" s="1"/>
  <c r="J2" i="3" s="1"/>
  <c r="G12" i="1"/>
  <c r="I12" i="1" s="1"/>
  <c r="J12" i="1" s="1"/>
  <c r="G18" i="1"/>
  <c r="I18" i="1" s="1"/>
  <c r="J18" i="1" s="1"/>
  <c r="G21" i="1"/>
  <c r="I21" i="1" s="1"/>
  <c r="J21" i="1" s="1"/>
  <c r="G13" i="1"/>
  <c r="I13" i="1" s="1"/>
  <c r="J13" i="1" s="1"/>
  <c r="G11" i="1"/>
  <c r="I11" i="1" s="1"/>
  <c r="J11" i="1" s="1"/>
  <c r="G16" i="1"/>
  <c r="I16" i="1" s="1"/>
  <c r="J16" i="1" s="1"/>
  <c r="G24" i="1"/>
  <c r="I24" i="1" s="1"/>
  <c r="J24" i="1" s="1"/>
  <c r="G10" i="1"/>
  <c r="I10" i="1" s="1"/>
  <c r="J10" i="1" s="1"/>
  <c r="G9" i="1"/>
  <c r="I9" i="1" s="1"/>
  <c r="J9" i="1" s="1"/>
  <c r="G8" i="1"/>
  <c r="I8" i="1" s="1"/>
  <c r="J8" i="1" s="1"/>
  <c r="G19" i="1"/>
  <c r="I19" i="1" s="1"/>
  <c r="J19" i="1" s="1"/>
  <c r="G17" i="1"/>
  <c r="I17" i="1" s="1"/>
  <c r="J17" i="1" s="1"/>
  <c r="G7" i="1"/>
  <c r="I7" i="1" s="1"/>
  <c r="J7" i="1" s="1"/>
  <c r="G6" i="1"/>
  <c r="I6" i="1" s="1"/>
  <c r="J6" i="1" s="1"/>
  <c r="G23" i="1"/>
  <c r="I23" i="1" s="1"/>
  <c r="J23" i="1" s="1"/>
</calcChain>
</file>

<file path=xl/sharedStrings.xml><?xml version="1.0" encoding="utf-8"?>
<sst xmlns="http://schemas.openxmlformats.org/spreadsheetml/2006/main" count="707" uniqueCount="348">
  <si>
    <t>Број индекса</t>
  </si>
  <si>
    <t>Презиме и име</t>
  </si>
  <si>
    <t>2015/000135</t>
  </si>
  <si>
    <t>Милановић Наташа</t>
  </si>
  <si>
    <t>2013/000169</t>
  </si>
  <si>
    <t>Анђелић Марко</t>
  </si>
  <si>
    <t>2013/000191</t>
  </si>
  <si>
    <t>Мандић Гордана</t>
  </si>
  <si>
    <t>2015/000118</t>
  </si>
  <si>
    <t>Марић Светлана</t>
  </si>
  <si>
    <t>2013/000054</t>
  </si>
  <si>
    <t>Живановић Данијела</t>
  </si>
  <si>
    <t>2013/000024</t>
  </si>
  <si>
    <t>Зердо Снежана</t>
  </si>
  <si>
    <t>2012/000011</t>
  </si>
  <si>
    <t>Драгичевић Јована</t>
  </si>
  <si>
    <t>2013/000192</t>
  </si>
  <si>
    <t>Илић Јелена</t>
  </si>
  <si>
    <t>2013/000046</t>
  </si>
  <si>
    <t>Ристић Јелена</t>
  </si>
  <si>
    <t>2013/000078</t>
  </si>
  <si>
    <t>Христић Милан</t>
  </si>
  <si>
    <t>2013/000040</t>
  </si>
  <si>
    <t>Гавриловић Оља</t>
  </si>
  <si>
    <t>2013/000106</t>
  </si>
  <si>
    <t>Ракић Александра</t>
  </si>
  <si>
    <t>2013/000104</t>
  </si>
  <si>
    <t>Бунијевац Милица</t>
  </si>
  <si>
    <t>2013/000036</t>
  </si>
  <si>
    <t>Вукелић Анђелика</t>
  </si>
  <si>
    <t>2013/000013</t>
  </si>
  <si>
    <t>Божичић Милица</t>
  </si>
  <si>
    <t>2013/000028</t>
  </si>
  <si>
    <t>Сучевић Драгана</t>
  </si>
  <si>
    <t>2012/000207</t>
  </si>
  <si>
    <t>Машић Алекса</t>
  </si>
  <si>
    <t>2013/000167</t>
  </si>
  <si>
    <t>Даничић Дејана</t>
  </si>
  <si>
    <t>2013/000082</t>
  </si>
  <si>
    <t>Петровић Радован</t>
  </si>
  <si>
    <t>2013/000151</t>
  </si>
  <si>
    <t>Игњатовић Милош</t>
  </si>
  <si>
    <t>2013/000055</t>
  </si>
  <si>
    <t>Уларџић Марија</t>
  </si>
  <si>
    <t>2013/000103</t>
  </si>
  <si>
    <t>Чапо Михаљ</t>
  </si>
  <si>
    <t>2013/000074</t>
  </si>
  <si>
    <t>Мишић Наталија</t>
  </si>
  <si>
    <t>2013/000053</t>
  </si>
  <si>
    <t>Павловић Милица</t>
  </si>
  <si>
    <t>2010/000286</t>
  </si>
  <si>
    <t>Кукољ Душка</t>
  </si>
  <si>
    <t>2012/000166</t>
  </si>
  <si>
    <t>Хрћан Марина</t>
  </si>
  <si>
    <t>2013/000039</t>
  </si>
  <si>
    <t>Стајшић Маријана</t>
  </si>
  <si>
    <t>2013/000004</t>
  </si>
  <si>
    <t>Киш Тања</t>
  </si>
  <si>
    <t>2013/000005</t>
  </si>
  <si>
    <t>Хашка Андреа</t>
  </si>
  <si>
    <t>2013/000107</t>
  </si>
  <si>
    <t>Андрић Маријана</t>
  </si>
  <si>
    <t>2013/000035</t>
  </si>
  <si>
    <t>Вуковић Теодора</t>
  </si>
  <si>
    <t>2013/000002</t>
  </si>
  <si>
    <t>Летић Драгана</t>
  </si>
  <si>
    <t>2013/000022</t>
  </si>
  <si>
    <t>Ђумић Драгана</t>
  </si>
  <si>
    <t>2015/000129</t>
  </si>
  <si>
    <t>Благица Челић</t>
  </si>
  <si>
    <t>2013/000052</t>
  </si>
  <si>
    <t>Чоловић Тамара</t>
  </si>
  <si>
    <t>2013/000184</t>
  </si>
  <si>
    <t>Младеновић Наташа</t>
  </si>
  <si>
    <t>2013/000198</t>
  </si>
  <si>
    <t>Бујак Александар</t>
  </si>
  <si>
    <t>2013/000031</t>
  </si>
  <si>
    <t>Цигановић Јелена</t>
  </si>
  <si>
    <t>2012/000010</t>
  </si>
  <si>
    <t>Вукчевић Наташа</t>
  </si>
  <si>
    <t>2013/000147</t>
  </si>
  <si>
    <t>Ђумић Марко</t>
  </si>
  <si>
    <t>2013/000019</t>
  </si>
  <si>
    <t>Иветић Ружа</t>
  </si>
  <si>
    <t>2013/000047</t>
  </si>
  <si>
    <t>Сремац Сандра</t>
  </si>
  <si>
    <t>2013/000029</t>
  </si>
  <si>
    <t>Станишин Бојан</t>
  </si>
  <si>
    <t>2013/000006</t>
  </si>
  <si>
    <t>Трикић Ана</t>
  </si>
  <si>
    <t>2013/000134</t>
  </si>
  <si>
    <t>Чобановић Јелена</t>
  </si>
  <si>
    <t>2012/000274</t>
  </si>
  <si>
    <t>Вучковић Александар</t>
  </si>
  <si>
    <t>2013/000202</t>
  </si>
  <si>
    <t>Радић Драгана</t>
  </si>
  <si>
    <t>2013/000069</t>
  </si>
  <si>
    <t>Шоштарић Ивана</t>
  </si>
  <si>
    <t>2012/000184</t>
  </si>
  <si>
    <t>Кобиларов Мирјана</t>
  </si>
  <si>
    <t>2013/000226</t>
  </si>
  <si>
    <t>Вујанов Драган</t>
  </si>
  <si>
    <t>2013/000128</t>
  </si>
  <si>
    <t>Тодоровић Јована</t>
  </si>
  <si>
    <t>2013/000020</t>
  </si>
  <si>
    <t>Попов Марија</t>
  </si>
  <si>
    <t>2013/000109</t>
  </si>
  <si>
    <t>Лемајић Марко</t>
  </si>
  <si>
    <t>2012/000248</t>
  </si>
  <si>
    <t>Симовић Наташа</t>
  </si>
  <si>
    <t>2013/000007</t>
  </si>
  <si>
    <t>Смиљанић Бојана</t>
  </si>
  <si>
    <t>2012/000225</t>
  </si>
  <si>
    <t>Маровић Александра</t>
  </si>
  <si>
    <t>2013/000010</t>
  </si>
  <si>
    <t>Видрић Емилија</t>
  </si>
  <si>
    <t>2013/000038</t>
  </si>
  <si>
    <t>Божиновски Весна</t>
  </si>
  <si>
    <t>2013/000051</t>
  </si>
  <si>
    <t>Сланкаменац Жељана</t>
  </si>
  <si>
    <t>2013/000117</t>
  </si>
  <si>
    <t>Мандић Драгољуб</t>
  </si>
  <si>
    <t>2013/000072</t>
  </si>
  <si>
    <t>Дудок Мариена</t>
  </si>
  <si>
    <t>2013/000067</t>
  </si>
  <si>
    <t>Мијатовић Ивана</t>
  </si>
  <si>
    <t>2013/000042</t>
  </si>
  <si>
    <t>Милетић Тамара</t>
  </si>
  <si>
    <t>2013/000056</t>
  </si>
  <si>
    <t>Николић Тамара</t>
  </si>
  <si>
    <t>2012/000162</t>
  </si>
  <si>
    <t>Антић Маја</t>
  </si>
  <si>
    <t>2013/000059</t>
  </si>
  <si>
    <t>Петровић Теодора</t>
  </si>
  <si>
    <t>2012/000242</t>
  </si>
  <si>
    <t>Ђурић Јована</t>
  </si>
  <si>
    <t>2012/000180</t>
  </si>
  <si>
    <t>Крнојелац Тијана</t>
  </si>
  <si>
    <t>2015/000132</t>
  </si>
  <si>
    <t>Маравић Маријана</t>
  </si>
  <si>
    <t>2013/000162</t>
  </si>
  <si>
    <t>Поповић Никола</t>
  </si>
  <si>
    <t>2013/001102</t>
  </si>
  <si>
    <t>Радановић Милош</t>
  </si>
  <si>
    <t>2013/000086</t>
  </si>
  <si>
    <t>Кулизић Јована</t>
  </si>
  <si>
    <t>2013/000140</t>
  </si>
  <si>
    <t>Џевелекидес Јелена</t>
  </si>
  <si>
    <t>2013/000084</t>
  </si>
  <si>
    <t>Весић Савета</t>
  </si>
  <si>
    <t>2013/000009</t>
  </si>
  <si>
    <t>Бикаревић Милица</t>
  </si>
  <si>
    <t>2013/000058</t>
  </si>
  <si>
    <t>Мирковић Марица</t>
  </si>
  <si>
    <t>2013/000213</t>
  </si>
  <si>
    <t>Николић Невена</t>
  </si>
  <si>
    <t>2013/000063</t>
  </si>
  <si>
    <t>Живковић Зорица</t>
  </si>
  <si>
    <t>2013/000060</t>
  </si>
  <si>
    <t>Јовичић Александра</t>
  </si>
  <si>
    <t>2013/000043</t>
  </si>
  <si>
    <t>Петковић Дијана</t>
  </si>
  <si>
    <t>2012/000277</t>
  </si>
  <si>
    <t>Ђукић Александар</t>
  </si>
  <si>
    <t>2013/000049</t>
  </si>
  <si>
    <t>Тополић Драгана</t>
  </si>
  <si>
    <t>2011/000050</t>
  </si>
  <si>
    <t>Частни Татјана</t>
  </si>
  <si>
    <t>2012/000237</t>
  </si>
  <si>
    <t>Мочај Александра</t>
  </si>
  <si>
    <t>2013/000211</t>
  </si>
  <si>
    <t>Нанић Страхиња</t>
  </si>
  <si>
    <t>2013/000096</t>
  </si>
  <si>
    <t>Катић Тијана</t>
  </si>
  <si>
    <t>2013/002031</t>
  </si>
  <si>
    <t>Мишић Татјана</t>
  </si>
  <si>
    <t>2012/000098</t>
  </si>
  <si>
    <t>Љуштина Вукашин</t>
  </si>
  <si>
    <t>2013/000214</t>
  </si>
  <si>
    <t>Аврић Бранислава</t>
  </si>
  <si>
    <t>2013/000102</t>
  </si>
  <si>
    <t>Силађи Ана</t>
  </si>
  <si>
    <t>2013/000041</t>
  </si>
  <si>
    <t>Ракита Ања</t>
  </si>
  <si>
    <t>2013/000003</t>
  </si>
  <si>
    <t>Вагнер Синтиа</t>
  </si>
  <si>
    <t>2013/000179</t>
  </si>
  <si>
    <t>Ранковић Никола</t>
  </si>
  <si>
    <t>2013/000015</t>
  </si>
  <si>
    <t>Стевић Дајана</t>
  </si>
  <si>
    <t>2013/000050</t>
  </si>
  <si>
    <t>Фелтан Тамара</t>
  </si>
  <si>
    <t>2012/000189</t>
  </si>
  <si>
    <t>Здравковић Марина</t>
  </si>
  <si>
    <t>2013/000201</t>
  </si>
  <si>
    <t>Летић Јелена</t>
  </si>
  <si>
    <t>2013/000016</t>
  </si>
  <si>
    <t>Бојаџија Љубиша</t>
  </si>
  <si>
    <t>2013/000034</t>
  </si>
  <si>
    <t>Вранка Ондреј</t>
  </si>
  <si>
    <t>2013/000189</t>
  </si>
  <si>
    <t>Лазендић Верица</t>
  </si>
  <si>
    <t>2013/000011</t>
  </si>
  <si>
    <t>Васовић Кристина</t>
  </si>
  <si>
    <t>2013/000114</t>
  </si>
  <si>
    <t>Паул Каролина</t>
  </si>
  <si>
    <t>2011/000171</t>
  </si>
  <si>
    <t>Јованић Милица</t>
  </si>
  <si>
    <t>2013/000193</t>
  </si>
  <si>
    <t>Сеч Даниела</t>
  </si>
  <si>
    <t>2013/000045</t>
  </si>
  <si>
    <t>Комановић Нена</t>
  </si>
  <si>
    <t>2012/000208</t>
  </si>
  <si>
    <t>Ракић Марија</t>
  </si>
  <si>
    <t>2013/000071</t>
  </si>
  <si>
    <t>Тошић Ивана</t>
  </si>
  <si>
    <t>2013/000076</t>
  </si>
  <si>
    <t>Ковачевић Стефан</t>
  </si>
  <si>
    <t>2013/000190</t>
  </si>
  <si>
    <t>Врекић Снежана</t>
  </si>
  <si>
    <t>2013/000065</t>
  </si>
  <si>
    <t>Лукић Снежана</t>
  </si>
  <si>
    <t>2013/000021</t>
  </si>
  <si>
    <t>Мајсторовић Милана</t>
  </si>
  <si>
    <t>2012/000273</t>
  </si>
  <si>
    <t>Богићевић Јелена</t>
  </si>
  <si>
    <t>2013/000126</t>
  </si>
  <si>
    <t>Иванишевић Стефан</t>
  </si>
  <si>
    <t>2015/000123</t>
  </si>
  <si>
    <t>Јованић Жаки Вања</t>
  </si>
  <si>
    <t>2013/000216</t>
  </si>
  <si>
    <t>Јовић Драгиша</t>
  </si>
  <si>
    <t>2013/000025</t>
  </si>
  <si>
    <t>Јањанин Дејана</t>
  </si>
  <si>
    <t>2013/000023</t>
  </si>
  <si>
    <t>Поповић Милица</t>
  </si>
  <si>
    <t>2015/000124</t>
  </si>
  <si>
    <t>Блануша Слободанка</t>
  </si>
  <si>
    <t>2013/000218</t>
  </si>
  <si>
    <t>Копуновић Легетин Силвана</t>
  </si>
  <si>
    <t>2013/000115</t>
  </si>
  <si>
    <t>Мишков Сања</t>
  </si>
  <si>
    <t>2010/000143</t>
  </si>
  <si>
    <t>Зорић Александра</t>
  </si>
  <si>
    <t>2013/000122</t>
  </si>
  <si>
    <t>Џувер Јована</t>
  </si>
  <si>
    <t>2013/000017</t>
  </si>
  <si>
    <t>Николић Слађана</t>
  </si>
  <si>
    <t>2012/000132</t>
  </si>
  <si>
    <t>Остојић Јована</t>
  </si>
  <si>
    <t>2013/000159</t>
  </si>
  <si>
    <t>Драгутиновић Владимир</t>
  </si>
  <si>
    <t>2013/000119</t>
  </si>
  <si>
    <t>Богичевић Александра</t>
  </si>
  <si>
    <t>2013/000027</t>
  </si>
  <si>
    <t>Шашић Тамара</t>
  </si>
  <si>
    <t>2012/000093</t>
  </si>
  <si>
    <t>Радојевић Милица</t>
  </si>
  <si>
    <t>2015/000133</t>
  </si>
  <si>
    <t>Урумовић Слободан</t>
  </si>
  <si>
    <t>2013/000095</t>
  </si>
  <si>
    <t>Стећук Стефан</t>
  </si>
  <si>
    <t>2013/000154</t>
  </si>
  <si>
    <t>Илић Сања</t>
  </si>
  <si>
    <t>2013/000163</t>
  </si>
  <si>
    <t>Голуб Ивана</t>
  </si>
  <si>
    <t>2013/000100</t>
  </si>
  <si>
    <t>Рунтић Богданка</t>
  </si>
  <si>
    <t>2013/000033</t>
  </si>
  <si>
    <t>Кнежевић Гордана</t>
  </si>
  <si>
    <t>2013/000131</t>
  </si>
  <si>
    <t>Рајић Никола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</si>
  <si>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</si>
  <si>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</si>
  <si>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</si>
  <si>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</si>
  <si>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</si>
  <si>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</si>
  <si>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</si>
  <si>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</si>
  <si>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 xml:space="preserve"> КОД ПРОФ. ДР БИСЕРКЕ КОМНЕНИЋ</t>
  </si>
  <si>
    <t>88/12FR</t>
  </si>
  <si>
    <t>74/12FR</t>
  </si>
  <si>
    <t>192/11FR</t>
  </si>
  <si>
    <t>141/12FR</t>
  </si>
  <si>
    <t>118/12FR</t>
  </si>
  <si>
    <t>117/09FR</t>
  </si>
  <si>
    <t>85/12FR</t>
  </si>
  <si>
    <t>73/12FR</t>
  </si>
  <si>
    <t>50/12FR</t>
  </si>
  <si>
    <t>166/11FR</t>
  </si>
  <si>
    <t>81/08FR</t>
  </si>
  <si>
    <t>274/07FR</t>
  </si>
  <si>
    <t>8/12FR</t>
  </si>
  <si>
    <t>ТЕОДОРОВИЋ УРОШ</t>
  </si>
  <si>
    <t>БУГАРИН ЉУБИНКА</t>
  </si>
  <si>
    <t>СТОЈАНОВИЋ МАРИЈАНА</t>
  </si>
  <si>
    <t>МЕДВЕДОВИЋ МАРИНА</t>
  </si>
  <si>
    <t>КАНДИЋ АНА</t>
  </si>
  <si>
    <t>РОГАНОВИЋ КСЕНИЈА</t>
  </si>
  <si>
    <t>ПАШИЋ ДУЊА</t>
  </si>
  <si>
    <t>КОВАЧЕВИЋ ГОРАН</t>
  </si>
  <si>
    <t>ЧАНКОВИЋ МИЛАНА</t>
  </si>
  <si>
    <t>ПЕЦИЋ ЂУРЂА</t>
  </si>
  <si>
    <t>ЂОКИЋ АЛЕКСАНДАР</t>
  </si>
  <si>
    <t>ПОПОВИЋ ВЕСНА</t>
  </si>
  <si>
    <t>ИВАНОВИЋ СТЕФАН</t>
  </si>
  <si>
    <t>97/07FR</t>
  </si>
  <si>
    <t>ЕЛЕЗ ВЛАДАН</t>
  </si>
  <si>
    <t>54/12FR</t>
  </si>
  <si>
    <t>ЈОВИЧИЋ АНА</t>
  </si>
  <si>
    <t>203/10</t>
  </si>
  <si>
    <t>МАЈКИЋ ЗОРАН</t>
  </si>
  <si>
    <t>АВ</t>
  </si>
  <si>
    <t>ПВ</t>
  </si>
  <si>
    <t>4</t>
  </si>
  <si>
    <t>2</t>
  </si>
  <si>
    <t>3</t>
  </si>
  <si>
    <t>1</t>
  </si>
  <si>
    <t>6</t>
  </si>
  <si>
    <t>8</t>
  </si>
  <si>
    <t>7</t>
  </si>
  <si>
    <t>10</t>
  </si>
  <si>
    <t>5</t>
  </si>
  <si>
    <t>9</t>
  </si>
  <si>
    <t>0</t>
  </si>
  <si>
    <t>11</t>
  </si>
  <si>
    <t>161/12FR</t>
  </si>
  <si>
    <t>ВРАЧАР ТАТЈАНА</t>
  </si>
  <si>
    <t>266/09ФР</t>
  </si>
  <si>
    <t>74/11ФР</t>
  </si>
  <si>
    <t>ХАЈДУК НИКОЛА</t>
  </si>
  <si>
    <t>127/12ФР</t>
  </si>
  <si>
    <t>ЧОТРА ДАРКО</t>
  </si>
  <si>
    <t>284/07TR</t>
  </si>
  <si>
    <t>МАРКОВИЋ ЂОРЂЕ</t>
  </si>
  <si>
    <t>08,09,2016,</t>
  </si>
  <si>
    <t>29,09,2016,</t>
  </si>
  <si>
    <t>232/12ФР</t>
  </si>
  <si>
    <t>НАКИЋ СТЕВАН</t>
  </si>
  <si>
    <t>14,10,2016,</t>
  </si>
  <si>
    <t>DECEMBAR 2016</t>
  </si>
  <si>
    <t>348/07ТР</t>
  </si>
  <si>
    <t>КОСАНОВИЋ ЗОРАН</t>
  </si>
  <si>
    <t>НИКОЛИЋ ЈОВАНA</t>
  </si>
  <si>
    <t>mart 2017</t>
  </si>
  <si>
    <t>Датум:12.04.2017.</t>
  </si>
  <si>
    <t>РЕЗУЛТАТИ ИСПИТА ИЗ ИЗ ФИНАНСИЈСКОГ МЕНАДЖМЕНТА 12 04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</si>
</sst>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6" fillId="0" borderId="1" xfId="0" applyFont="1" applyFill="1" applyBorder="1"/>
    <xf numFmtId="0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/>
    <xf numFmtId="0" fontId="6" fillId="0" borderId="2" xfId="0" applyNumberFormat="1" applyFont="1" applyFill="1" applyBorder="1" applyAlignment="1"/>
    <xf numFmtId="0" fontId="6" fillId="0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/>
    <xf numFmtId="49" fontId="3" fillId="4" borderId="2" xfId="0" applyNumberFormat="1" applyFont="1" applyFill="1" applyBorder="1"/>
    <xf numFmtId="0" fontId="6" fillId="0" borderId="4" xfId="0" applyNumberFormat="1" applyFont="1" applyFill="1" applyBorder="1" applyAlignment="1"/>
    <xf numFmtId="0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Protection="1">
      <protection locked="0"/>
    </xf>
    <xf numFmtId="0" fontId="6" fillId="0" borderId="6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1" xfId="0" applyFont="1" applyFill="1" applyBorder="1" applyAlignment="1"/>
    <xf numFmtId="0" fontId="4" fillId="0" borderId="1" xfId="0" applyNumberFormat="1" applyFont="1" applyFill="1" applyBorder="1" applyAlignment="1"/>
    <xf numFmtId="49" fontId="2" fillId="5" borderId="2" xfId="0" applyNumberFormat="1" applyFont="1" applyFill="1" applyBorder="1" applyAlignment="1"/>
    <xf numFmtId="0" fontId="0" fillId="5" borderId="2" xfId="0" applyFill="1" applyBorder="1"/>
    <xf numFmtId="0" fontId="6" fillId="5" borderId="1" xfId="0" applyNumberFormat="1" applyFont="1" applyFill="1" applyBorder="1" applyAlignment="1"/>
    <xf numFmtId="0" fontId="0" fillId="5" borderId="1" xfId="0" applyFont="1" applyFill="1" applyBorder="1" applyAlignment="1"/>
    <xf numFmtId="0" fontId="4" fillId="5" borderId="1" xfId="0" applyNumberFormat="1" applyFont="1" applyFill="1" applyBorder="1" applyAlignment="1"/>
    <xf numFmtId="0" fontId="6" fillId="5" borderId="1" xfId="0" applyNumberFormat="1" applyFont="1" applyFill="1" applyBorder="1" applyAlignment="1">
      <alignment horizontal="center"/>
    </xf>
    <xf numFmtId="49" fontId="0" fillId="5" borderId="2" xfId="0" applyNumberFormat="1" applyFill="1" applyBorder="1" applyAlignment="1"/>
    <xf numFmtId="0" fontId="6" fillId="5" borderId="2" xfId="0" applyNumberFormat="1" applyFont="1" applyFill="1" applyBorder="1" applyAlignment="1"/>
    <xf numFmtId="0" fontId="0" fillId="5" borderId="2" xfId="0" applyFont="1" applyFill="1" applyBorder="1" applyAlignment="1"/>
    <xf numFmtId="0" fontId="4" fillId="5" borderId="2" xfId="0" applyNumberFormat="1" applyFont="1" applyFill="1" applyBorder="1" applyAlignment="1"/>
    <xf numFmtId="0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6" fillId="5" borderId="2" xfId="0" applyFont="1" applyFill="1" applyBorder="1" applyProtection="1">
      <protection locked="0"/>
    </xf>
    <xf numFmtId="0" fontId="6" fillId="5" borderId="1" xfId="0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49" fontId="1" fillId="0" borderId="0" xfId="0" applyNumberFormat="1" applyFont="1" applyFill="1"/>
    <xf numFmtId="49" fontId="0" fillId="0" borderId="2" xfId="0" applyNumberFormat="1" applyFill="1" applyBorder="1" applyAlignment="1"/>
    <xf numFmtId="0" fontId="0" fillId="0" borderId="2" xfId="0" applyFill="1" applyBorder="1"/>
    <xf numFmtId="49" fontId="0" fillId="0" borderId="4" xfId="0" applyNumberFormat="1" applyFill="1" applyBorder="1" applyAlignment="1"/>
    <xf numFmtId="0" fontId="0" fillId="0" borderId="4" xfId="0" applyFill="1" applyBorder="1"/>
    <xf numFmtId="0" fontId="6" fillId="0" borderId="4" xfId="0" applyFont="1" applyFill="1" applyBorder="1"/>
    <xf numFmtId="49" fontId="0" fillId="0" borderId="3" xfId="0" applyNumberFormat="1" applyFill="1" applyBorder="1" applyAlignment="1"/>
    <xf numFmtId="49" fontId="2" fillId="0" borderId="2" xfId="0" applyNumberFormat="1" applyFont="1" applyFill="1" applyBorder="1" applyAlignment="1"/>
    <xf numFmtId="0" fontId="6" fillId="5" borderId="6" xfId="0" applyNumberFormat="1" applyFont="1" applyFill="1" applyBorder="1" applyAlignment="1">
      <alignment horizontal="center"/>
    </xf>
    <xf numFmtId="0" fontId="2" fillId="5" borderId="2" xfId="0" applyFont="1" applyFill="1" applyBorder="1"/>
    <xf numFmtId="0" fontId="7" fillId="5" borderId="7" xfId="0" applyFont="1" applyFill="1" applyBorder="1"/>
    <xf numFmtId="0" fontId="7" fillId="5" borderId="8" xfId="0" applyFont="1" applyFill="1" applyBorder="1"/>
    <xf numFmtId="0" fontId="7" fillId="5" borderId="8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center"/>
    </xf>
    <xf numFmtId="0" fontId="2" fillId="0" borderId="0" xfId="0" applyFont="1"/>
    <xf numFmtId="0" fontId="0" fillId="5" borderId="2" xfId="0" applyFont="1" applyFill="1" applyBorder="1"/>
    <xf numFmtId="17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5" borderId="0" xfId="0" applyFill="1"/>
    <xf numFmtId="0" fontId="2" fillId="5" borderId="2" xfId="0" applyFont="1" applyFill="1" applyBorder="1" applyProtection="1">
      <protection locked="0"/>
    </xf>
    <xf numFmtId="0" fontId="4" fillId="5" borderId="2" xfId="0" applyFont="1" applyFill="1" applyBorder="1" applyAlignment="1"/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pane ySplit="5" topLeftCell="A6" activePane="bottomLeft" state="frozen"/>
      <selection pane="bottomLeft" activeCell="J34" sqref="J34"/>
    </sheetView>
  </sheetViews>
  <sheetFormatPr defaultRowHeight="12.75" x14ac:dyDescent="0.2"/>
  <cols>
    <col min="1" max="1" width="13.140625" style="36" customWidth="1"/>
    <col min="2" max="2" width="23.28515625" style="36" customWidth="1"/>
    <col min="3" max="3" width="7.42578125" style="38" customWidth="1"/>
    <col min="4" max="4" width="6.42578125" style="38" customWidth="1"/>
    <col min="5" max="10" width="6.42578125" style="36" customWidth="1"/>
    <col min="11" max="16384" width="9.140625" style="36"/>
  </cols>
  <sheetData>
    <row r="1" spans="1:11" x14ac:dyDescent="0.2">
      <c r="A1" s="59" t="s">
        <v>347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x14ac:dyDescent="0.2">
      <c r="A2" s="59" t="s">
        <v>280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x14ac:dyDescent="0.2">
      <c r="A3" s="37"/>
    </row>
    <row r="4" spans="1:11" x14ac:dyDescent="0.2">
      <c r="A4" s="37" t="s">
        <v>346</v>
      </c>
    </row>
    <row r="5" spans="1:11" s="42" customFormat="1" ht="15.75" x14ac:dyDescent="0.25">
      <c r="A5" s="39" t="s">
        <v>0</v>
      </c>
      <c r="B5" s="39" t="s">
        <v>1</v>
      </c>
      <c r="C5" s="40" t="s">
        <v>272</v>
      </c>
      <c r="D5" s="40" t="s">
        <v>273</v>
      </c>
      <c r="E5" s="40" t="s">
        <v>274</v>
      </c>
      <c r="F5" s="40" t="s">
        <v>275</v>
      </c>
      <c r="G5" s="40" t="s">
        <v>276</v>
      </c>
      <c r="H5" s="40" t="s">
        <v>277</v>
      </c>
      <c r="I5" s="40" t="s">
        <v>278</v>
      </c>
      <c r="J5" s="41" t="s">
        <v>279</v>
      </c>
    </row>
    <row r="6" spans="1:11" s="60" customFormat="1" ht="15" x14ac:dyDescent="0.25">
      <c r="A6" s="28" t="s">
        <v>224</v>
      </c>
      <c r="B6" s="28" t="s">
        <v>225</v>
      </c>
      <c r="C6" s="23">
        <v>0</v>
      </c>
      <c r="D6" s="33"/>
      <c r="E6" s="63">
        <v>21</v>
      </c>
      <c r="F6" s="64">
        <v>7</v>
      </c>
      <c r="G6" s="29">
        <f t="shared" ref="G6:G7" si="0">C6+D6+IF(E6&lt;16,0,E6)+F6</f>
        <v>28</v>
      </c>
      <c r="H6" s="30">
        <v>40</v>
      </c>
      <c r="I6" s="31">
        <f t="shared" ref="I6:I7" si="1">G6+H6</f>
        <v>68</v>
      </c>
      <c r="J6" s="32">
        <f t="shared" ref="J6:J7" si="2">IF(I6&lt;=50,5,IF(I6&lt;=60,6,IF(I6&lt;=70,7,IF(I6&lt;=80,8,IF(I6&lt;=90,9,IF(I6&lt;=100,10,"-"))))))</f>
        <v>7</v>
      </c>
    </row>
    <row r="7" spans="1:11" s="60" customFormat="1" ht="15" x14ac:dyDescent="0.25">
      <c r="A7" s="28" t="s">
        <v>22</v>
      </c>
      <c r="B7" s="28" t="s">
        <v>23</v>
      </c>
      <c r="C7" s="23">
        <v>5</v>
      </c>
      <c r="D7" s="23">
        <v>7</v>
      </c>
      <c r="E7" s="23">
        <v>19</v>
      </c>
      <c r="F7" s="23"/>
      <c r="G7" s="24">
        <f t="shared" si="0"/>
        <v>31</v>
      </c>
      <c r="H7" s="25">
        <v>35</v>
      </c>
      <c r="I7" s="26">
        <f t="shared" si="1"/>
        <v>66</v>
      </c>
      <c r="J7" s="27">
        <f t="shared" si="2"/>
        <v>7</v>
      </c>
    </row>
    <row r="8" spans="1:11" s="60" customFormat="1" ht="15" customHeight="1" x14ac:dyDescent="0.25">
      <c r="A8" s="28" t="s">
        <v>144</v>
      </c>
      <c r="B8" s="28" t="s">
        <v>145</v>
      </c>
      <c r="C8" s="23"/>
      <c r="D8" s="23"/>
      <c r="E8" s="23">
        <v>21</v>
      </c>
      <c r="F8" s="23">
        <v>7</v>
      </c>
      <c r="G8" s="29">
        <f t="shared" ref="G8:G10" si="3">C8+D8+IF(E8&lt;16,0,E8)+F8</f>
        <v>28</v>
      </c>
      <c r="H8" s="30">
        <v>25</v>
      </c>
      <c r="I8" s="31">
        <f t="shared" ref="I8:I9" si="4">G8+H8</f>
        <v>53</v>
      </c>
      <c r="J8" s="50">
        <f t="shared" ref="J8:J9" si="5">IF(I8&lt;=50,5,IF(I8&lt;=60,6,IF(I8&lt;=70,7,IF(I8&lt;=80,8,IF(I8&lt;=90,9,IF(I8&lt;=100,10,"-"))))))</f>
        <v>6</v>
      </c>
    </row>
    <row r="9" spans="1:11" s="60" customFormat="1" ht="15" customHeight="1" x14ac:dyDescent="0.25">
      <c r="A9" s="28" t="s">
        <v>106</v>
      </c>
      <c r="B9" s="28" t="s">
        <v>107</v>
      </c>
      <c r="C9" s="23">
        <v>5</v>
      </c>
      <c r="D9" s="23">
        <v>4</v>
      </c>
      <c r="E9" s="23">
        <v>21</v>
      </c>
      <c r="F9" s="23"/>
      <c r="G9" s="29">
        <f t="shared" si="3"/>
        <v>30</v>
      </c>
      <c r="H9" s="30">
        <v>45</v>
      </c>
      <c r="I9" s="31">
        <f t="shared" si="4"/>
        <v>75</v>
      </c>
      <c r="J9" s="50">
        <f t="shared" si="5"/>
        <v>8</v>
      </c>
    </row>
    <row r="10" spans="1:11" s="60" customFormat="1" ht="15" customHeight="1" x14ac:dyDescent="0.25">
      <c r="A10" s="28" t="s">
        <v>176</v>
      </c>
      <c r="B10" s="28" t="s">
        <v>177</v>
      </c>
      <c r="C10" s="23"/>
      <c r="D10" s="23">
        <v>2</v>
      </c>
      <c r="E10" s="23">
        <v>16</v>
      </c>
      <c r="F10" s="23">
        <v>10</v>
      </c>
      <c r="G10" s="29">
        <f t="shared" si="3"/>
        <v>28</v>
      </c>
      <c r="H10" s="30">
        <v>45</v>
      </c>
      <c r="I10" s="31">
        <f t="shared" ref="I10" si="6">G10+H10</f>
        <v>73</v>
      </c>
      <c r="J10" s="50">
        <f t="shared" ref="J10" si="7">IF(I10&lt;=50,5,IF(I10&lt;=60,6,IF(I10&lt;=70,7,IF(I10&lt;=80,8,IF(I10&lt;=90,9,IF(I10&lt;=100,10,"-"))))))</f>
        <v>8</v>
      </c>
    </row>
    <row r="11" spans="1:11" s="60" customFormat="1" ht="15" customHeight="1" x14ac:dyDescent="0.25">
      <c r="A11" s="28" t="s">
        <v>54</v>
      </c>
      <c r="B11" s="28" t="s">
        <v>55</v>
      </c>
      <c r="C11" s="23">
        <v>5</v>
      </c>
      <c r="D11" s="23">
        <v>5</v>
      </c>
      <c r="E11" s="23">
        <v>16</v>
      </c>
      <c r="F11" s="23">
        <v>5</v>
      </c>
      <c r="G11" s="29">
        <f t="shared" ref="G11:G13" si="8">C11+D11+IF(E11&lt;16,0,E11)+F11</f>
        <v>31</v>
      </c>
      <c r="H11" s="30">
        <v>23</v>
      </c>
      <c r="I11" s="31">
        <f t="shared" ref="I11:I13" si="9">G11+H11</f>
        <v>54</v>
      </c>
      <c r="J11" s="50">
        <f t="shared" ref="J11:J13" si="10">IF(I11&lt;=50,5,IF(I11&lt;=60,6,IF(I11&lt;=70,7,IF(I11&lt;=80,8,IF(I11&lt;=90,9,IF(I11&lt;=100,10,"-"))))))</f>
        <v>6</v>
      </c>
    </row>
    <row r="12" spans="1:11" s="60" customFormat="1" ht="15" x14ac:dyDescent="0.25">
      <c r="A12" s="34" t="s">
        <v>292</v>
      </c>
      <c r="B12" s="61" t="s">
        <v>296</v>
      </c>
      <c r="C12" s="62">
        <v>5</v>
      </c>
      <c r="D12" s="62"/>
      <c r="E12" s="62">
        <v>17</v>
      </c>
      <c r="F12" s="62">
        <v>8</v>
      </c>
      <c r="G12" s="29">
        <f t="shared" si="8"/>
        <v>30</v>
      </c>
      <c r="H12" s="62">
        <v>30</v>
      </c>
      <c r="I12" s="31">
        <f t="shared" si="9"/>
        <v>60</v>
      </c>
      <c r="J12" s="50">
        <f t="shared" si="10"/>
        <v>6</v>
      </c>
    </row>
    <row r="13" spans="1:11" s="60" customFormat="1" ht="15" x14ac:dyDescent="0.25">
      <c r="A13" s="28" t="s">
        <v>20</v>
      </c>
      <c r="B13" s="28" t="s">
        <v>21</v>
      </c>
      <c r="C13" s="23">
        <v>5</v>
      </c>
      <c r="D13" s="23">
        <v>6</v>
      </c>
      <c r="E13" s="23">
        <v>17</v>
      </c>
      <c r="F13" s="23"/>
      <c r="G13" s="29">
        <f t="shared" si="8"/>
        <v>28</v>
      </c>
      <c r="H13" s="33">
        <v>35</v>
      </c>
      <c r="I13" s="29">
        <f t="shared" si="9"/>
        <v>63</v>
      </c>
      <c r="J13" s="50">
        <f t="shared" si="10"/>
        <v>7</v>
      </c>
    </row>
    <row r="16" spans="1:11" ht="15" hidden="1" customHeight="1" x14ac:dyDescent="0.25">
      <c r="A16" s="43" t="s">
        <v>48</v>
      </c>
      <c r="B16" s="43" t="s">
        <v>49</v>
      </c>
      <c r="C16" s="44">
        <v>5</v>
      </c>
      <c r="D16" s="44">
        <v>1</v>
      </c>
      <c r="E16" s="44">
        <v>16</v>
      </c>
      <c r="F16" s="44">
        <v>7</v>
      </c>
      <c r="G16" s="7">
        <f t="shared" ref="G16:G24" si="11">C16+D16+IF(E16&lt;16,0,E16)+F16</f>
        <v>29</v>
      </c>
      <c r="H16" s="6">
        <v>30</v>
      </c>
      <c r="I16" s="16">
        <f t="shared" ref="I16:I24" si="12">G16+H16</f>
        <v>59</v>
      </c>
      <c r="J16" s="15">
        <f t="shared" ref="J16:J24" si="13">IF(I16&lt;=50,5,IF(I16&lt;=60,6,IF(I16&lt;=70,7,IF(I16&lt;=80,8,IF(I16&lt;=90,9,IF(I16&lt;=100,10,"-"))))))</f>
        <v>6</v>
      </c>
      <c r="K16" s="58">
        <v>42736</v>
      </c>
    </row>
    <row r="17" spans="1:11" ht="15" hidden="1" x14ac:dyDescent="0.25">
      <c r="A17" s="43" t="s">
        <v>14</v>
      </c>
      <c r="B17" s="43" t="s">
        <v>15</v>
      </c>
      <c r="C17" s="44">
        <v>5</v>
      </c>
      <c r="D17" s="44">
        <v>8</v>
      </c>
      <c r="E17" s="44">
        <v>19</v>
      </c>
      <c r="F17" s="44"/>
      <c r="G17" s="7">
        <f t="shared" si="11"/>
        <v>32</v>
      </c>
      <c r="H17" s="13">
        <v>40</v>
      </c>
      <c r="I17" s="7">
        <f t="shared" si="12"/>
        <v>72</v>
      </c>
      <c r="J17" s="8">
        <f t="shared" si="13"/>
        <v>8</v>
      </c>
    </row>
    <row r="18" spans="1:11" ht="15" hidden="1" x14ac:dyDescent="0.25">
      <c r="A18" s="34" t="s">
        <v>287</v>
      </c>
      <c r="B18" s="34" t="s">
        <v>344</v>
      </c>
      <c r="C18" s="29">
        <v>0</v>
      </c>
      <c r="D18" s="29"/>
      <c r="E18" s="29">
        <v>20</v>
      </c>
      <c r="F18" s="29">
        <v>8</v>
      </c>
      <c r="G18" s="24">
        <f t="shared" si="11"/>
        <v>28</v>
      </c>
      <c r="H18" s="24">
        <v>30</v>
      </c>
      <c r="I18" s="26">
        <f t="shared" si="12"/>
        <v>58</v>
      </c>
      <c r="J18" s="27">
        <f t="shared" si="13"/>
        <v>6</v>
      </c>
      <c r="K18" s="37" t="s">
        <v>345</v>
      </c>
    </row>
    <row r="19" spans="1:11" ht="15" hidden="1" x14ac:dyDescent="0.25">
      <c r="A19" s="28" t="s">
        <v>82</v>
      </c>
      <c r="B19" s="28" t="s">
        <v>83</v>
      </c>
      <c r="C19" s="23">
        <v>5</v>
      </c>
      <c r="D19" s="23">
        <v>7</v>
      </c>
      <c r="E19" s="23">
        <v>18</v>
      </c>
      <c r="F19" s="23"/>
      <c r="G19" s="29">
        <f t="shared" si="11"/>
        <v>30</v>
      </c>
      <c r="H19" s="30">
        <v>33</v>
      </c>
      <c r="I19" s="31">
        <f t="shared" si="12"/>
        <v>63</v>
      </c>
      <c r="J19" s="32">
        <f t="shared" si="13"/>
        <v>7</v>
      </c>
    </row>
    <row r="20" spans="1:11" ht="15" hidden="1" x14ac:dyDescent="0.25">
      <c r="A20" s="34" t="s">
        <v>327</v>
      </c>
      <c r="B20" s="34" t="s">
        <v>328</v>
      </c>
      <c r="C20" s="29">
        <v>0</v>
      </c>
      <c r="D20" s="29"/>
      <c r="E20" s="29">
        <v>19</v>
      </c>
      <c r="F20" s="29">
        <v>10</v>
      </c>
      <c r="G20" s="24">
        <f t="shared" si="11"/>
        <v>29</v>
      </c>
      <c r="H20" s="24">
        <v>35</v>
      </c>
      <c r="I20" s="26">
        <f t="shared" si="12"/>
        <v>64</v>
      </c>
      <c r="J20" s="27">
        <f t="shared" si="13"/>
        <v>7</v>
      </c>
    </row>
    <row r="21" spans="1:11" ht="15" hidden="1" x14ac:dyDescent="0.25">
      <c r="A21" s="57" t="s">
        <v>283</v>
      </c>
      <c r="B21" s="51" t="s">
        <v>304</v>
      </c>
      <c r="C21" s="30">
        <v>5</v>
      </c>
      <c r="D21" s="30">
        <v>1</v>
      </c>
      <c r="E21" s="30">
        <v>16</v>
      </c>
      <c r="F21" s="30">
        <v>6</v>
      </c>
      <c r="G21" s="29">
        <f t="shared" si="11"/>
        <v>28</v>
      </c>
      <c r="H21" s="30">
        <v>40</v>
      </c>
      <c r="I21" s="31">
        <f t="shared" si="12"/>
        <v>68</v>
      </c>
      <c r="J21" s="32">
        <f t="shared" si="13"/>
        <v>7</v>
      </c>
    </row>
    <row r="22" spans="1:11" ht="15" hidden="1" x14ac:dyDescent="0.25">
      <c r="A22" s="22" t="s">
        <v>342</v>
      </c>
      <c r="B22" s="22" t="s">
        <v>343</v>
      </c>
      <c r="C22" s="23"/>
      <c r="D22" s="23">
        <v>2</v>
      </c>
      <c r="E22" s="23">
        <v>16</v>
      </c>
      <c r="F22" s="23">
        <v>10</v>
      </c>
      <c r="G22" s="24">
        <f t="shared" si="11"/>
        <v>28</v>
      </c>
      <c r="H22" s="35">
        <v>40</v>
      </c>
      <c r="I22" s="26">
        <f t="shared" si="12"/>
        <v>68</v>
      </c>
      <c r="J22" s="27">
        <f t="shared" si="13"/>
        <v>7</v>
      </c>
    </row>
    <row r="23" spans="1:11" ht="15" hidden="1" x14ac:dyDescent="0.25">
      <c r="A23" s="28" t="s">
        <v>178</v>
      </c>
      <c r="B23" s="28" t="s">
        <v>179</v>
      </c>
      <c r="C23" s="33"/>
      <c r="D23" s="33"/>
      <c r="E23" s="33">
        <v>28</v>
      </c>
      <c r="F23" s="33"/>
      <c r="G23" s="29">
        <f t="shared" si="11"/>
        <v>28</v>
      </c>
      <c r="H23" s="33">
        <v>45</v>
      </c>
      <c r="I23" s="29">
        <f t="shared" si="12"/>
        <v>73</v>
      </c>
      <c r="J23" s="32">
        <f t="shared" si="13"/>
        <v>8</v>
      </c>
    </row>
    <row r="24" spans="1:11" ht="15" hidden="1" x14ac:dyDescent="0.25">
      <c r="A24" s="28" t="s">
        <v>174</v>
      </c>
      <c r="B24" s="28" t="s">
        <v>175</v>
      </c>
      <c r="C24" s="23">
        <v>5</v>
      </c>
      <c r="D24" s="23">
        <v>10</v>
      </c>
      <c r="E24" s="23">
        <v>18</v>
      </c>
      <c r="F24" s="23"/>
      <c r="G24" s="24">
        <f t="shared" si="11"/>
        <v>33</v>
      </c>
      <c r="H24" s="35">
        <v>45</v>
      </c>
      <c r="I24" s="24">
        <f t="shared" si="12"/>
        <v>78</v>
      </c>
      <c r="J24" s="27">
        <f t="shared" si="13"/>
        <v>8</v>
      </c>
    </row>
  </sheetData>
  <autoFilter ref="A4:J13"/>
  <sortState ref="A8:J192">
    <sortCondition ref="B8:B192"/>
  </sortState>
  <mergeCells count="2">
    <mergeCell ref="A1:J1"/>
    <mergeCell ref="A2:J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>
      <selection activeCell="C1" sqref="C1:D65536"/>
    </sheetView>
  </sheetViews>
  <sheetFormatPr defaultRowHeight="12.75" x14ac:dyDescent="0.2"/>
  <cols>
    <col min="2" max="2" width="20.85546875" customWidth="1"/>
    <col min="3" max="4" width="9.140625" style="17"/>
  </cols>
  <sheetData>
    <row r="1" spans="1:4" x14ac:dyDescent="0.2">
      <c r="A1" s="18" t="s">
        <v>0</v>
      </c>
      <c r="B1" s="18" t="s">
        <v>1</v>
      </c>
      <c r="C1" s="19" t="s">
        <v>314</v>
      </c>
      <c r="D1" s="19" t="s">
        <v>313</v>
      </c>
    </row>
    <row r="2" spans="1:4" x14ac:dyDescent="0.2">
      <c r="A2" s="18" t="s">
        <v>178</v>
      </c>
      <c r="B2" s="18" t="s">
        <v>179</v>
      </c>
      <c r="C2" s="19"/>
      <c r="D2" s="19"/>
    </row>
    <row r="3" spans="1:4" x14ac:dyDescent="0.2">
      <c r="A3" s="18" t="s">
        <v>60</v>
      </c>
      <c r="B3" s="18" t="s">
        <v>61</v>
      </c>
      <c r="C3" s="19" t="s">
        <v>324</v>
      </c>
      <c r="D3" s="19" t="s">
        <v>315</v>
      </c>
    </row>
    <row r="4" spans="1:4" x14ac:dyDescent="0.2">
      <c r="A4" s="18" t="s">
        <v>4</v>
      </c>
      <c r="B4" s="18" t="s">
        <v>5</v>
      </c>
      <c r="C4" s="19" t="s">
        <v>325</v>
      </c>
      <c r="D4" s="19"/>
    </row>
    <row r="5" spans="1:4" x14ac:dyDescent="0.2">
      <c r="A5" s="18" t="s">
        <v>130</v>
      </c>
      <c r="B5" s="18" t="s">
        <v>131</v>
      </c>
      <c r="C5" s="19" t="s">
        <v>322</v>
      </c>
      <c r="D5" s="19" t="s">
        <v>316</v>
      </c>
    </row>
    <row r="6" spans="1:4" x14ac:dyDescent="0.2">
      <c r="A6" s="18" t="s">
        <v>150</v>
      </c>
      <c r="B6" s="18" t="s">
        <v>151</v>
      </c>
      <c r="C6" s="19" t="s">
        <v>323</v>
      </c>
      <c r="D6" s="19" t="s">
        <v>317</v>
      </c>
    </row>
    <row r="7" spans="1:4" x14ac:dyDescent="0.2">
      <c r="A7" s="18" t="s">
        <v>68</v>
      </c>
      <c r="B7" s="18" t="s">
        <v>69</v>
      </c>
      <c r="C7" s="19"/>
      <c r="D7" s="19"/>
    </row>
    <row r="8" spans="1:4" x14ac:dyDescent="0.2">
      <c r="A8" s="18" t="s">
        <v>236</v>
      </c>
      <c r="B8" s="18" t="s">
        <v>237</v>
      </c>
      <c r="C8" s="19"/>
      <c r="D8" s="19"/>
    </row>
    <row r="9" spans="1:4" x14ac:dyDescent="0.2">
      <c r="A9" s="18" t="s">
        <v>224</v>
      </c>
      <c r="B9" s="18" t="s">
        <v>225</v>
      </c>
      <c r="C9" s="19" t="s">
        <v>315</v>
      </c>
      <c r="D9" s="19"/>
    </row>
    <row r="10" spans="1:4" x14ac:dyDescent="0.2">
      <c r="A10" s="18" t="s">
        <v>252</v>
      </c>
      <c r="B10" s="18" t="s">
        <v>253</v>
      </c>
      <c r="C10" s="19"/>
      <c r="D10" s="19"/>
    </row>
    <row r="11" spans="1:4" x14ac:dyDescent="0.2">
      <c r="A11" s="18" t="s">
        <v>116</v>
      </c>
      <c r="B11" s="18" t="s">
        <v>117</v>
      </c>
      <c r="C11" s="19" t="s">
        <v>319</v>
      </c>
      <c r="D11" s="19" t="s">
        <v>315</v>
      </c>
    </row>
    <row r="12" spans="1:4" x14ac:dyDescent="0.2">
      <c r="A12" s="18" t="s">
        <v>30</v>
      </c>
      <c r="B12" s="18" t="s">
        <v>31</v>
      </c>
      <c r="C12" s="19" t="s">
        <v>323</v>
      </c>
      <c r="D12" s="19" t="s">
        <v>318</v>
      </c>
    </row>
    <row r="13" spans="1:4" x14ac:dyDescent="0.2">
      <c r="A13" s="18" t="s">
        <v>196</v>
      </c>
      <c r="B13" s="18" t="s">
        <v>197</v>
      </c>
      <c r="C13" s="19"/>
      <c r="D13" s="19"/>
    </row>
    <row r="14" spans="1:4" x14ac:dyDescent="0.2">
      <c r="A14" s="18" t="s">
        <v>74</v>
      </c>
      <c r="B14" s="18" t="s">
        <v>75</v>
      </c>
      <c r="C14" s="19" t="s">
        <v>322</v>
      </c>
      <c r="D14" s="19" t="s">
        <v>317</v>
      </c>
    </row>
    <row r="15" spans="1:4" x14ac:dyDescent="0.2">
      <c r="A15" s="18" t="s">
        <v>26</v>
      </c>
      <c r="B15" s="18" t="s">
        <v>27</v>
      </c>
      <c r="C15" s="19" t="s">
        <v>320</v>
      </c>
      <c r="D15" s="19" t="s">
        <v>315</v>
      </c>
    </row>
    <row r="16" spans="1:4" x14ac:dyDescent="0.2">
      <c r="A16" s="18" t="s">
        <v>184</v>
      </c>
      <c r="B16" s="18" t="s">
        <v>185</v>
      </c>
      <c r="C16" s="19" t="s">
        <v>323</v>
      </c>
      <c r="D16" s="19" t="s">
        <v>317</v>
      </c>
    </row>
    <row r="17" spans="1:4" x14ac:dyDescent="0.2">
      <c r="A17" s="18" t="s">
        <v>202</v>
      </c>
      <c r="B17" s="18" t="s">
        <v>203</v>
      </c>
      <c r="C17" s="19" t="s">
        <v>321</v>
      </c>
      <c r="D17" s="19" t="s">
        <v>319</v>
      </c>
    </row>
    <row r="18" spans="1:4" x14ac:dyDescent="0.2">
      <c r="A18" s="18" t="s">
        <v>148</v>
      </c>
      <c r="B18" s="18" t="s">
        <v>149</v>
      </c>
      <c r="C18" s="19" t="s">
        <v>320</v>
      </c>
      <c r="D18" s="19" t="s">
        <v>315</v>
      </c>
    </row>
    <row r="19" spans="1:4" x14ac:dyDescent="0.2">
      <c r="A19" s="18" t="s">
        <v>114</v>
      </c>
      <c r="B19" s="18" t="s">
        <v>115</v>
      </c>
      <c r="C19" s="19" t="s">
        <v>320</v>
      </c>
      <c r="D19" s="19" t="s">
        <v>315</v>
      </c>
    </row>
    <row r="20" spans="1:4" x14ac:dyDescent="0.2">
      <c r="A20" s="18" t="s">
        <v>198</v>
      </c>
      <c r="B20" s="18" t="s">
        <v>199</v>
      </c>
      <c r="C20" s="19" t="s">
        <v>322</v>
      </c>
      <c r="D20" s="19" t="s">
        <v>320</v>
      </c>
    </row>
    <row r="21" spans="1:4" x14ac:dyDescent="0.2">
      <c r="A21" s="18" t="s">
        <v>218</v>
      </c>
      <c r="B21" s="18" t="s">
        <v>219</v>
      </c>
      <c r="C21" s="19" t="s">
        <v>320</v>
      </c>
      <c r="D21" s="19" t="s">
        <v>321</v>
      </c>
    </row>
    <row r="22" spans="1:4" x14ac:dyDescent="0.2">
      <c r="A22" s="18" t="s">
        <v>100</v>
      </c>
      <c r="B22" s="18" t="s">
        <v>101</v>
      </c>
      <c r="C22" s="19"/>
      <c r="D22" s="19"/>
    </row>
    <row r="23" spans="1:4" x14ac:dyDescent="0.2">
      <c r="A23" s="18" t="s">
        <v>28</v>
      </c>
      <c r="B23" s="18" t="s">
        <v>29</v>
      </c>
      <c r="C23" s="19" t="s">
        <v>322</v>
      </c>
      <c r="D23" s="19" t="s">
        <v>322</v>
      </c>
    </row>
    <row r="24" spans="1:4" x14ac:dyDescent="0.2">
      <c r="A24" s="18" t="s">
        <v>62</v>
      </c>
      <c r="B24" s="18" t="s">
        <v>63</v>
      </c>
      <c r="C24" s="19" t="s">
        <v>324</v>
      </c>
      <c r="D24" s="19" t="s">
        <v>322</v>
      </c>
    </row>
    <row r="25" spans="1:4" x14ac:dyDescent="0.2">
      <c r="A25" s="18" t="s">
        <v>78</v>
      </c>
      <c r="B25" s="18" t="s">
        <v>79</v>
      </c>
      <c r="C25" s="19" t="s">
        <v>323</v>
      </c>
      <c r="D25" s="19"/>
    </row>
    <row r="26" spans="1:4" x14ac:dyDescent="0.2">
      <c r="A26" s="18" t="s">
        <v>92</v>
      </c>
      <c r="B26" s="18" t="s">
        <v>93</v>
      </c>
      <c r="C26" s="19"/>
      <c r="D26" s="19"/>
    </row>
    <row r="27" spans="1:4" x14ac:dyDescent="0.2">
      <c r="A27" s="18" t="s">
        <v>22</v>
      </c>
      <c r="B27" s="18" t="s">
        <v>23</v>
      </c>
      <c r="C27" s="19" t="s">
        <v>320</v>
      </c>
      <c r="D27" s="19" t="s">
        <v>323</v>
      </c>
    </row>
    <row r="28" spans="1:4" x14ac:dyDescent="0.2">
      <c r="A28" s="18" t="s">
        <v>264</v>
      </c>
      <c r="B28" s="18" t="s">
        <v>265</v>
      </c>
      <c r="C28" s="19"/>
      <c r="D28" s="19"/>
    </row>
    <row r="29" spans="1:4" x14ac:dyDescent="0.2">
      <c r="A29" s="18" t="s">
        <v>36</v>
      </c>
      <c r="B29" s="18" t="s">
        <v>37</v>
      </c>
      <c r="C29" s="19" t="s">
        <v>323</v>
      </c>
      <c r="D29" s="19" t="s">
        <v>318</v>
      </c>
    </row>
    <row r="30" spans="1:4" x14ac:dyDescent="0.2">
      <c r="A30" s="18" t="s">
        <v>14</v>
      </c>
      <c r="B30" s="18" t="s">
        <v>15</v>
      </c>
      <c r="C30" s="19" t="s">
        <v>324</v>
      </c>
      <c r="D30" s="19"/>
    </row>
    <row r="31" spans="1:4" x14ac:dyDescent="0.2">
      <c r="A31" s="18" t="s">
        <v>250</v>
      </c>
      <c r="B31" s="18" t="s">
        <v>251</v>
      </c>
      <c r="C31" s="19"/>
      <c r="D31" s="19"/>
    </row>
    <row r="32" spans="1:4" x14ac:dyDescent="0.2">
      <c r="A32" s="18" t="s">
        <v>122</v>
      </c>
      <c r="B32" s="18" t="s">
        <v>123</v>
      </c>
      <c r="C32" s="19" t="s">
        <v>320</v>
      </c>
      <c r="D32" s="19" t="s">
        <v>317</v>
      </c>
    </row>
    <row r="33" spans="1:4" x14ac:dyDescent="0.2">
      <c r="A33" s="18" t="s">
        <v>162</v>
      </c>
      <c r="B33" s="18" t="s">
        <v>163</v>
      </c>
      <c r="C33" s="19"/>
      <c r="D33" s="19"/>
    </row>
    <row r="34" spans="1:4" x14ac:dyDescent="0.2">
      <c r="A34" s="18" t="s">
        <v>66</v>
      </c>
      <c r="B34" s="18" t="s">
        <v>67</v>
      </c>
      <c r="C34" s="19" t="s">
        <v>322</v>
      </c>
      <c r="D34" s="19" t="s">
        <v>322</v>
      </c>
    </row>
    <row r="35" spans="1:4" x14ac:dyDescent="0.2">
      <c r="A35" s="18" t="s">
        <v>80</v>
      </c>
      <c r="B35" s="18" t="s">
        <v>81</v>
      </c>
      <c r="C35" s="19" t="s">
        <v>315</v>
      </c>
      <c r="D35" s="19" t="s">
        <v>315</v>
      </c>
    </row>
    <row r="36" spans="1:4" x14ac:dyDescent="0.2">
      <c r="A36" s="18" t="s">
        <v>134</v>
      </c>
      <c r="B36" s="18" t="s">
        <v>135</v>
      </c>
      <c r="C36" s="19" t="s">
        <v>323</v>
      </c>
      <c r="D36" s="19" t="s">
        <v>316</v>
      </c>
    </row>
    <row r="37" spans="1:4" x14ac:dyDescent="0.2">
      <c r="A37" s="18" t="s">
        <v>10</v>
      </c>
      <c r="B37" s="18" t="s">
        <v>11</v>
      </c>
      <c r="C37" s="19" t="s">
        <v>324</v>
      </c>
      <c r="D37" s="19" t="s">
        <v>323</v>
      </c>
    </row>
    <row r="38" spans="1:4" x14ac:dyDescent="0.2">
      <c r="A38" s="18" t="s">
        <v>156</v>
      </c>
      <c r="B38" s="18" t="s">
        <v>157</v>
      </c>
      <c r="C38" s="19" t="s">
        <v>323</v>
      </c>
      <c r="D38" s="19" t="s">
        <v>321</v>
      </c>
    </row>
    <row r="39" spans="1:4" x14ac:dyDescent="0.2">
      <c r="A39" s="18" t="s">
        <v>192</v>
      </c>
      <c r="B39" s="18" t="s">
        <v>193</v>
      </c>
      <c r="C39" s="19" t="s">
        <v>322</v>
      </c>
      <c r="D39" s="19" t="s">
        <v>317</v>
      </c>
    </row>
    <row r="40" spans="1:4" x14ac:dyDescent="0.2">
      <c r="A40" s="18" t="s">
        <v>12</v>
      </c>
      <c r="B40" s="18" t="s">
        <v>13</v>
      </c>
      <c r="C40" s="19" t="s">
        <v>320</v>
      </c>
      <c r="D40" s="19" t="s">
        <v>317</v>
      </c>
    </row>
    <row r="41" spans="1:4" x14ac:dyDescent="0.2">
      <c r="A41" s="18" t="s">
        <v>242</v>
      </c>
      <c r="B41" s="18" t="s">
        <v>243</v>
      </c>
      <c r="C41" s="19" t="s">
        <v>322</v>
      </c>
      <c r="D41" s="19"/>
    </row>
    <row r="42" spans="1:4" x14ac:dyDescent="0.2">
      <c r="A42" s="18" t="s">
        <v>226</v>
      </c>
      <c r="B42" s="18" t="s">
        <v>227</v>
      </c>
      <c r="C42" s="19"/>
      <c r="D42" s="19"/>
    </row>
    <row r="43" spans="1:4" x14ac:dyDescent="0.2">
      <c r="A43" s="18" t="s">
        <v>82</v>
      </c>
      <c r="B43" s="18" t="s">
        <v>83</v>
      </c>
      <c r="C43" s="19" t="s">
        <v>322</v>
      </c>
      <c r="D43" s="19" t="s">
        <v>316</v>
      </c>
    </row>
    <row r="44" spans="1:4" x14ac:dyDescent="0.2">
      <c r="A44" s="18" t="s">
        <v>40</v>
      </c>
      <c r="B44" s="18" t="s">
        <v>41</v>
      </c>
      <c r="C44" s="19" t="s">
        <v>319</v>
      </c>
      <c r="D44" s="19" t="s">
        <v>318</v>
      </c>
    </row>
    <row r="45" spans="1:4" x14ac:dyDescent="0.2">
      <c r="A45" s="18" t="s">
        <v>16</v>
      </c>
      <c r="B45" s="18" t="s">
        <v>17</v>
      </c>
      <c r="C45" s="19" t="s">
        <v>320</v>
      </c>
      <c r="D45" s="19" t="s">
        <v>315</v>
      </c>
    </row>
    <row r="46" spans="1:4" x14ac:dyDescent="0.2">
      <c r="A46" s="18" t="s">
        <v>262</v>
      </c>
      <c r="B46" s="18" t="s">
        <v>263</v>
      </c>
      <c r="C46" s="19" t="s">
        <v>322</v>
      </c>
      <c r="D46" s="19" t="s">
        <v>324</v>
      </c>
    </row>
    <row r="47" spans="1:4" x14ac:dyDescent="0.2">
      <c r="A47" s="18" t="s">
        <v>232</v>
      </c>
      <c r="B47" s="18" t="s">
        <v>233</v>
      </c>
      <c r="C47" s="19" t="s">
        <v>321</v>
      </c>
      <c r="D47" s="19" t="s">
        <v>320</v>
      </c>
    </row>
    <row r="48" spans="1:4" x14ac:dyDescent="0.2">
      <c r="A48" s="18" t="s">
        <v>228</v>
      </c>
      <c r="B48" s="18" t="s">
        <v>229</v>
      </c>
      <c r="C48" s="19"/>
      <c r="D48" s="19"/>
    </row>
    <row r="49" spans="1:4" x14ac:dyDescent="0.2">
      <c r="A49" s="18" t="s">
        <v>206</v>
      </c>
      <c r="B49" s="18" t="s">
        <v>207</v>
      </c>
      <c r="C49" s="19" t="s">
        <v>317</v>
      </c>
      <c r="D49" s="19" t="s">
        <v>318</v>
      </c>
    </row>
    <row r="50" spans="1:4" x14ac:dyDescent="0.2">
      <c r="A50" s="18" t="s">
        <v>230</v>
      </c>
      <c r="B50" s="18" t="s">
        <v>231</v>
      </c>
      <c r="C50" s="19" t="s">
        <v>324</v>
      </c>
      <c r="D50" s="19" t="s">
        <v>315</v>
      </c>
    </row>
    <row r="51" spans="1:4" x14ac:dyDescent="0.2">
      <c r="A51" s="18" t="s">
        <v>158</v>
      </c>
      <c r="B51" s="18" t="s">
        <v>159</v>
      </c>
      <c r="C51" s="19" t="s">
        <v>324</v>
      </c>
      <c r="D51" s="19" t="s">
        <v>317</v>
      </c>
    </row>
    <row r="52" spans="1:4" x14ac:dyDescent="0.2">
      <c r="A52" s="18" t="s">
        <v>172</v>
      </c>
      <c r="B52" s="18" t="s">
        <v>173</v>
      </c>
      <c r="C52" s="19" t="s">
        <v>324</v>
      </c>
      <c r="D52" s="19" t="s">
        <v>320</v>
      </c>
    </row>
    <row r="53" spans="1:4" x14ac:dyDescent="0.2">
      <c r="A53" s="18" t="s">
        <v>56</v>
      </c>
      <c r="B53" s="18" t="s">
        <v>57</v>
      </c>
      <c r="C53" s="19" t="s">
        <v>322</v>
      </c>
      <c r="D53" s="19" t="s">
        <v>316</v>
      </c>
    </row>
    <row r="54" spans="1:4" x14ac:dyDescent="0.2">
      <c r="A54" s="18" t="s">
        <v>268</v>
      </c>
      <c r="B54" s="18" t="s">
        <v>269</v>
      </c>
      <c r="C54" s="19" t="s">
        <v>319</v>
      </c>
      <c r="D54" s="19" t="s">
        <v>317</v>
      </c>
    </row>
    <row r="55" spans="1:4" x14ac:dyDescent="0.2">
      <c r="A55" s="18" t="s">
        <v>98</v>
      </c>
      <c r="B55" s="18" t="s">
        <v>99</v>
      </c>
      <c r="C55" s="19"/>
      <c r="D55" s="19"/>
    </row>
    <row r="56" spans="1:4" x14ac:dyDescent="0.2">
      <c r="A56" s="18" t="s">
        <v>216</v>
      </c>
      <c r="B56" s="18" t="s">
        <v>217</v>
      </c>
      <c r="C56" s="19" t="s">
        <v>322</v>
      </c>
      <c r="D56" s="19" t="s">
        <v>316</v>
      </c>
    </row>
    <row r="57" spans="1:4" x14ac:dyDescent="0.2">
      <c r="A57" s="18" t="s">
        <v>210</v>
      </c>
      <c r="B57" s="18" t="s">
        <v>211</v>
      </c>
      <c r="C57" s="19"/>
      <c r="D57" s="19"/>
    </row>
    <row r="58" spans="1:4" x14ac:dyDescent="0.2">
      <c r="A58" s="18" t="s">
        <v>238</v>
      </c>
      <c r="B58" s="18" t="s">
        <v>239</v>
      </c>
      <c r="C58" s="19" t="s">
        <v>322</v>
      </c>
      <c r="D58" s="19" t="s">
        <v>319</v>
      </c>
    </row>
    <row r="59" spans="1:4" x14ac:dyDescent="0.2">
      <c r="A59" s="18" t="s">
        <v>136</v>
      </c>
      <c r="B59" s="18" t="s">
        <v>137</v>
      </c>
      <c r="C59" s="19" t="s">
        <v>320</v>
      </c>
      <c r="D59" s="19" t="s">
        <v>315</v>
      </c>
    </row>
    <row r="60" spans="1:4" x14ac:dyDescent="0.2">
      <c r="A60" s="18" t="s">
        <v>50</v>
      </c>
      <c r="B60" s="18" t="s">
        <v>51</v>
      </c>
      <c r="C60" s="19"/>
      <c r="D60" s="19"/>
    </row>
    <row r="61" spans="1:4" x14ac:dyDescent="0.2">
      <c r="A61" s="18" t="s">
        <v>144</v>
      </c>
      <c r="B61" s="18" t="s">
        <v>145</v>
      </c>
      <c r="C61" s="19" t="s">
        <v>318</v>
      </c>
      <c r="D61" s="19"/>
    </row>
    <row r="62" spans="1:4" x14ac:dyDescent="0.2">
      <c r="A62" s="18" t="s">
        <v>200</v>
      </c>
      <c r="B62" s="18" t="s">
        <v>201</v>
      </c>
      <c r="C62" s="19" t="s">
        <v>318</v>
      </c>
      <c r="D62" s="19"/>
    </row>
    <row r="63" spans="1:4" x14ac:dyDescent="0.2">
      <c r="A63" s="18" t="s">
        <v>106</v>
      </c>
      <c r="B63" s="18" t="s">
        <v>107</v>
      </c>
      <c r="C63" s="19" t="s">
        <v>322</v>
      </c>
      <c r="D63" s="19" t="s">
        <v>318</v>
      </c>
    </row>
    <row r="64" spans="1:4" x14ac:dyDescent="0.2">
      <c r="A64" s="18" t="s">
        <v>64</v>
      </c>
      <c r="B64" s="18" t="s">
        <v>65</v>
      </c>
      <c r="C64" s="19" t="s">
        <v>326</v>
      </c>
      <c r="D64" s="19" t="s">
        <v>319</v>
      </c>
    </row>
    <row r="65" spans="1:4" x14ac:dyDescent="0.2">
      <c r="A65" s="18" t="s">
        <v>194</v>
      </c>
      <c r="B65" s="18" t="s">
        <v>195</v>
      </c>
      <c r="C65" s="19" t="s">
        <v>319</v>
      </c>
      <c r="D65" s="19" t="s">
        <v>318</v>
      </c>
    </row>
    <row r="66" spans="1:4" x14ac:dyDescent="0.2">
      <c r="A66" s="18" t="s">
        <v>220</v>
      </c>
      <c r="B66" s="18" t="s">
        <v>221</v>
      </c>
      <c r="C66" s="19" t="s">
        <v>324</v>
      </c>
      <c r="D66" s="19" t="s">
        <v>319</v>
      </c>
    </row>
    <row r="67" spans="1:4" x14ac:dyDescent="0.2">
      <c r="A67" s="18" t="s">
        <v>176</v>
      </c>
      <c r="B67" s="18" t="s">
        <v>177</v>
      </c>
      <c r="C67" s="19"/>
      <c r="D67" s="19"/>
    </row>
    <row r="68" spans="1:4" x14ac:dyDescent="0.2">
      <c r="A68" s="18" t="s">
        <v>311</v>
      </c>
      <c r="B68" s="18" t="s">
        <v>312</v>
      </c>
      <c r="C68" s="17">
        <v>6</v>
      </c>
      <c r="D68" s="19"/>
    </row>
    <row r="69" spans="1:4" x14ac:dyDescent="0.2">
      <c r="A69" s="18" t="s">
        <v>222</v>
      </c>
      <c r="B69" s="18" t="s">
        <v>223</v>
      </c>
      <c r="C69" s="19" t="s">
        <v>324</v>
      </c>
      <c r="D69" s="19" t="s">
        <v>315</v>
      </c>
    </row>
    <row r="70" spans="1:4" x14ac:dyDescent="0.2">
      <c r="A70" s="18" t="s">
        <v>6</v>
      </c>
      <c r="B70" s="18" t="s">
        <v>7</v>
      </c>
      <c r="C70" s="19" t="s">
        <v>320</v>
      </c>
      <c r="D70" s="19" t="s">
        <v>319</v>
      </c>
    </row>
    <row r="71" spans="1:4" x14ac:dyDescent="0.2">
      <c r="A71" s="18" t="s">
        <v>120</v>
      </c>
      <c r="B71" s="18" t="s">
        <v>121</v>
      </c>
      <c r="C71" s="19" t="s">
        <v>324</v>
      </c>
      <c r="D71" s="19" t="s">
        <v>321</v>
      </c>
    </row>
    <row r="72" spans="1:4" x14ac:dyDescent="0.2">
      <c r="A72" s="18" t="s">
        <v>138</v>
      </c>
      <c r="B72" s="18" t="s">
        <v>139</v>
      </c>
      <c r="C72" s="19"/>
      <c r="D72" s="19"/>
    </row>
    <row r="73" spans="1:4" x14ac:dyDescent="0.2">
      <c r="A73" s="18" t="s">
        <v>8</v>
      </c>
      <c r="B73" s="18" t="s">
        <v>9</v>
      </c>
      <c r="C73" s="19"/>
      <c r="D73" s="19"/>
    </row>
    <row r="74" spans="1:4" x14ac:dyDescent="0.2">
      <c r="A74" s="18" t="s">
        <v>112</v>
      </c>
      <c r="B74" s="18" t="s">
        <v>113</v>
      </c>
      <c r="C74" s="19"/>
      <c r="D74" s="19"/>
    </row>
    <row r="75" spans="1:4" x14ac:dyDescent="0.2">
      <c r="A75" s="18" t="s">
        <v>34</v>
      </c>
      <c r="B75" s="18" t="s">
        <v>35</v>
      </c>
      <c r="C75" s="19" t="s">
        <v>324</v>
      </c>
      <c r="D75" s="19" t="s">
        <v>315</v>
      </c>
    </row>
    <row r="76" spans="1:4" x14ac:dyDescent="0.2">
      <c r="A76" s="18" t="s">
        <v>124</v>
      </c>
      <c r="B76" s="18" t="s">
        <v>125</v>
      </c>
      <c r="C76" s="19" t="s">
        <v>320</v>
      </c>
      <c r="D76" s="19" t="s">
        <v>323</v>
      </c>
    </row>
    <row r="77" spans="1:4" x14ac:dyDescent="0.2">
      <c r="A77" s="18" t="s">
        <v>2</v>
      </c>
      <c r="B77" s="18" t="s">
        <v>3</v>
      </c>
      <c r="C77" s="19"/>
      <c r="D77" s="19"/>
    </row>
    <row r="78" spans="1:4" x14ac:dyDescent="0.2">
      <c r="A78" s="18" t="s">
        <v>126</v>
      </c>
      <c r="B78" s="18" t="s">
        <v>127</v>
      </c>
      <c r="C78" s="19" t="s">
        <v>322</v>
      </c>
      <c r="D78" s="19" t="s">
        <v>315</v>
      </c>
    </row>
    <row r="79" spans="1:4" x14ac:dyDescent="0.2">
      <c r="A79" s="18" t="s">
        <v>152</v>
      </c>
      <c r="B79" s="18" t="s">
        <v>153</v>
      </c>
      <c r="C79" s="19" t="s">
        <v>316</v>
      </c>
      <c r="D79" s="19"/>
    </row>
    <row r="80" spans="1:4" x14ac:dyDescent="0.2">
      <c r="A80" s="18" t="s">
        <v>46</v>
      </c>
      <c r="B80" s="18" t="s">
        <v>47</v>
      </c>
      <c r="C80" s="19" t="s">
        <v>320</v>
      </c>
      <c r="D80" s="19" t="s">
        <v>316</v>
      </c>
    </row>
    <row r="81" spans="1:4" x14ac:dyDescent="0.2">
      <c r="A81" s="18" t="s">
        <v>174</v>
      </c>
      <c r="B81" s="18" t="s">
        <v>175</v>
      </c>
      <c r="C81" s="19" t="s">
        <v>320</v>
      </c>
      <c r="D81" s="19" t="s">
        <v>315</v>
      </c>
    </row>
    <row r="82" spans="1:4" x14ac:dyDescent="0.2">
      <c r="A82" s="18" t="s">
        <v>240</v>
      </c>
      <c r="B82" s="18" t="s">
        <v>241</v>
      </c>
      <c r="C82" s="19" t="s">
        <v>317</v>
      </c>
      <c r="D82" s="19" t="s">
        <v>318</v>
      </c>
    </row>
    <row r="83" spans="1:4" x14ac:dyDescent="0.2">
      <c r="A83" s="18" t="s">
        <v>72</v>
      </c>
      <c r="B83" s="18" t="s">
        <v>73</v>
      </c>
      <c r="C83" s="19" t="s">
        <v>321</v>
      </c>
      <c r="D83" s="19" t="s">
        <v>319</v>
      </c>
    </row>
    <row r="84" spans="1:4" x14ac:dyDescent="0.2">
      <c r="A84" s="18" t="s">
        <v>168</v>
      </c>
      <c r="B84" s="18" t="s">
        <v>169</v>
      </c>
      <c r="C84" s="19" t="s">
        <v>322</v>
      </c>
      <c r="D84" s="19" t="s">
        <v>320</v>
      </c>
    </row>
    <row r="85" spans="1:4" x14ac:dyDescent="0.2">
      <c r="A85" s="18" t="s">
        <v>170</v>
      </c>
      <c r="B85" s="18" t="s">
        <v>171</v>
      </c>
      <c r="C85" s="19" t="s">
        <v>316</v>
      </c>
      <c r="D85" s="19"/>
    </row>
    <row r="86" spans="1:4" x14ac:dyDescent="0.2">
      <c r="A86" s="18" t="s">
        <v>154</v>
      </c>
      <c r="B86" s="18" t="s">
        <v>155</v>
      </c>
      <c r="C86" s="19"/>
      <c r="D86" s="19"/>
    </row>
    <row r="87" spans="1:4" x14ac:dyDescent="0.2">
      <c r="A87" s="18" t="s">
        <v>246</v>
      </c>
      <c r="B87" s="18" t="s">
        <v>247</v>
      </c>
      <c r="C87" s="19" t="s">
        <v>322</v>
      </c>
      <c r="D87" s="19" t="s">
        <v>316</v>
      </c>
    </row>
    <row r="88" spans="1:4" x14ac:dyDescent="0.2">
      <c r="A88" s="18" t="s">
        <v>128</v>
      </c>
      <c r="B88" s="18" t="s">
        <v>129</v>
      </c>
      <c r="C88" s="19" t="s">
        <v>320</v>
      </c>
      <c r="D88" s="19" t="s">
        <v>316</v>
      </c>
    </row>
    <row r="89" spans="1:4" x14ac:dyDescent="0.2">
      <c r="A89" s="18" t="s">
        <v>248</v>
      </c>
      <c r="B89" s="18" t="s">
        <v>249</v>
      </c>
      <c r="C89" s="19" t="s">
        <v>322</v>
      </c>
      <c r="D89" s="19" t="s">
        <v>316</v>
      </c>
    </row>
    <row r="90" spans="1:4" x14ac:dyDescent="0.2">
      <c r="A90" s="18" t="s">
        <v>48</v>
      </c>
      <c r="B90" s="18" t="s">
        <v>49</v>
      </c>
      <c r="C90" s="19" t="s">
        <v>322</v>
      </c>
      <c r="D90" s="19" t="s">
        <v>318</v>
      </c>
    </row>
    <row r="91" spans="1:4" x14ac:dyDescent="0.2">
      <c r="A91" s="18" t="s">
        <v>204</v>
      </c>
      <c r="B91" s="18" t="s">
        <v>205</v>
      </c>
      <c r="C91" s="19" t="s">
        <v>324</v>
      </c>
      <c r="D91" s="19" t="s">
        <v>320</v>
      </c>
    </row>
    <row r="92" spans="1:4" x14ac:dyDescent="0.2">
      <c r="A92" s="18" t="s">
        <v>160</v>
      </c>
      <c r="B92" s="18" t="s">
        <v>161</v>
      </c>
      <c r="C92" s="19" t="s">
        <v>326</v>
      </c>
      <c r="D92" s="19" t="s">
        <v>323</v>
      </c>
    </row>
    <row r="93" spans="1:4" x14ac:dyDescent="0.2">
      <c r="A93" s="18" t="s">
        <v>38</v>
      </c>
      <c r="B93" s="18" t="s">
        <v>39</v>
      </c>
      <c r="C93" s="19" t="s">
        <v>319</v>
      </c>
      <c r="D93" s="19" t="s">
        <v>316</v>
      </c>
    </row>
    <row r="94" spans="1:4" x14ac:dyDescent="0.2">
      <c r="A94" s="18" t="s">
        <v>132</v>
      </c>
      <c r="B94" s="18" t="s">
        <v>133</v>
      </c>
      <c r="C94" s="19"/>
      <c r="D94" s="19"/>
    </row>
    <row r="95" spans="1:4" x14ac:dyDescent="0.2">
      <c r="A95" s="18" t="s">
        <v>104</v>
      </c>
      <c r="B95" s="18" t="s">
        <v>105</v>
      </c>
      <c r="C95" s="19" t="s">
        <v>320</v>
      </c>
      <c r="D95" s="19" t="s">
        <v>321</v>
      </c>
    </row>
    <row r="96" spans="1:4" x14ac:dyDescent="0.2">
      <c r="A96" s="18" t="s">
        <v>234</v>
      </c>
      <c r="B96" s="18" t="s">
        <v>235</v>
      </c>
      <c r="C96" s="19" t="s">
        <v>324</v>
      </c>
      <c r="D96" s="19" t="s">
        <v>323</v>
      </c>
    </row>
    <row r="97" spans="1:4" x14ac:dyDescent="0.2">
      <c r="A97" s="18" t="s">
        <v>140</v>
      </c>
      <c r="B97" s="18" t="s">
        <v>141</v>
      </c>
      <c r="C97" s="19" t="s">
        <v>319</v>
      </c>
      <c r="D97" s="19" t="s">
        <v>316</v>
      </c>
    </row>
    <row r="98" spans="1:4" x14ac:dyDescent="0.2">
      <c r="A98" s="18" t="s">
        <v>142</v>
      </c>
      <c r="B98" s="18" t="s">
        <v>143</v>
      </c>
      <c r="C98" s="19" t="s">
        <v>320</v>
      </c>
      <c r="D98" s="19" t="s">
        <v>316</v>
      </c>
    </row>
    <row r="99" spans="1:4" x14ac:dyDescent="0.2">
      <c r="A99" s="18" t="s">
        <v>94</v>
      </c>
      <c r="B99" s="18" t="s">
        <v>95</v>
      </c>
      <c r="C99" s="19" t="s">
        <v>322</v>
      </c>
      <c r="D99" s="19" t="s">
        <v>317</v>
      </c>
    </row>
    <row r="100" spans="1:4" x14ac:dyDescent="0.2">
      <c r="A100" s="18" t="s">
        <v>256</v>
      </c>
      <c r="B100" s="18" t="s">
        <v>257</v>
      </c>
      <c r="C100" s="19" t="s">
        <v>320</v>
      </c>
      <c r="D100" s="19" t="s">
        <v>316</v>
      </c>
    </row>
    <row r="101" spans="1:4" x14ac:dyDescent="0.2">
      <c r="A101" s="18" t="s">
        <v>270</v>
      </c>
      <c r="B101" s="18" t="s">
        <v>271</v>
      </c>
      <c r="C101" s="19" t="s">
        <v>321</v>
      </c>
      <c r="D101" s="19" t="s">
        <v>316</v>
      </c>
    </row>
    <row r="102" spans="1:4" x14ac:dyDescent="0.2">
      <c r="A102" s="18" t="s">
        <v>182</v>
      </c>
      <c r="B102" s="18" t="s">
        <v>183</v>
      </c>
      <c r="C102" s="19" t="s">
        <v>320</v>
      </c>
      <c r="D102" s="19" t="s">
        <v>318</v>
      </c>
    </row>
    <row r="103" spans="1:4" x14ac:dyDescent="0.2">
      <c r="A103" s="18" t="s">
        <v>24</v>
      </c>
      <c r="B103" s="18" t="s">
        <v>25</v>
      </c>
      <c r="C103" s="19" t="s">
        <v>324</v>
      </c>
      <c r="D103" s="19" t="s">
        <v>317</v>
      </c>
    </row>
    <row r="104" spans="1:4" x14ac:dyDescent="0.2">
      <c r="A104" s="18" t="s">
        <v>212</v>
      </c>
      <c r="B104" s="18" t="s">
        <v>213</v>
      </c>
      <c r="C104" s="19"/>
      <c r="D104" s="19"/>
    </row>
    <row r="105" spans="1:4" x14ac:dyDescent="0.2">
      <c r="A105" s="18" t="s">
        <v>186</v>
      </c>
      <c r="B105" s="18" t="s">
        <v>187</v>
      </c>
      <c r="C105" s="19" t="s">
        <v>319</v>
      </c>
      <c r="D105" s="19"/>
    </row>
    <row r="106" spans="1:4" x14ac:dyDescent="0.2">
      <c r="A106" s="18" t="s">
        <v>18</v>
      </c>
      <c r="B106" s="18" t="s">
        <v>19</v>
      </c>
      <c r="C106" s="19" t="s">
        <v>321</v>
      </c>
      <c r="D106" s="19" t="s">
        <v>315</v>
      </c>
    </row>
    <row r="107" spans="1:4" x14ac:dyDescent="0.2">
      <c r="A107" s="18" t="s">
        <v>266</v>
      </c>
      <c r="B107" s="18" t="s">
        <v>267</v>
      </c>
      <c r="C107" s="19" t="s">
        <v>319</v>
      </c>
      <c r="D107" s="19" t="s">
        <v>319</v>
      </c>
    </row>
    <row r="108" spans="1:4" x14ac:dyDescent="0.2">
      <c r="A108" s="18" t="s">
        <v>208</v>
      </c>
      <c r="B108" s="18" t="s">
        <v>209</v>
      </c>
      <c r="C108" s="19" t="s">
        <v>320</v>
      </c>
      <c r="D108" s="19" t="s">
        <v>318</v>
      </c>
    </row>
    <row r="109" spans="1:4" x14ac:dyDescent="0.2">
      <c r="A109" s="18" t="s">
        <v>180</v>
      </c>
      <c r="B109" s="18" t="s">
        <v>181</v>
      </c>
      <c r="C109" s="19" t="s">
        <v>323</v>
      </c>
      <c r="D109" s="19" t="s">
        <v>323</v>
      </c>
    </row>
    <row r="110" spans="1:4" x14ac:dyDescent="0.2">
      <c r="A110" s="18" t="s">
        <v>108</v>
      </c>
      <c r="B110" s="18" t="s">
        <v>109</v>
      </c>
      <c r="C110" s="19" t="s">
        <v>323</v>
      </c>
      <c r="D110" s="19"/>
    </row>
    <row r="111" spans="1:4" x14ac:dyDescent="0.2">
      <c r="A111" s="18" t="s">
        <v>118</v>
      </c>
      <c r="B111" s="18" t="s">
        <v>119</v>
      </c>
      <c r="C111" s="19"/>
      <c r="D111" s="19"/>
    </row>
    <row r="112" spans="1:4" x14ac:dyDescent="0.2">
      <c r="A112" s="18" t="s">
        <v>110</v>
      </c>
      <c r="B112" s="18" t="s">
        <v>111</v>
      </c>
      <c r="C112" s="19" t="s">
        <v>322</v>
      </c>
      <c r="D112" s="19" t="s">
        <v>320</v>
      </c>
    </row>
    <row r="113" spans="1:4" x14ac:dyDescent="0.2">
      <c r="A113" s="18" t="s">
        <v>84</v>
      </c>
      <c r="B113" s="18" t="s">
        <v>85</v>
      </c>
      <c r="C113" s="19" t="s">
        <v>320</v>
      </c>
      <c r="D113" s="19" t="s">
        <v>317</v>
      </c>
    </row>
    <row r="114" spans="1:4" x14ac:dyDescent="0.2">
      <c r="A114" s="18" t="s">
        <v>54</v>
      </c>
      <c r="B114" s="18" t="s">
        <v>55</v>
      </c>
      <c r="C114" s="19" t="s">
        <v>320</v>
      </c>
      <c r="D114" s="19" t="s">
        <v>315</v>
      </c>
    </row>
    <row r="115" spans="1:4" x14ac:dyDescent="0.2">
      <c r="A115" s="18" t="s">
        <v>86</v>
      </c>
      <c r="B115" s="18" t="s">
        <v>87</v>
      </c>
      <c r="C115" s="19" t="s">
        <v>317</v>
      </c>
      <c r="D115" s="19" t="s">
        <v>318</v>
      </c>
    </row>
    <row r="116" spans="1:4" x14ac:dyDescent="0.2">
      <c r="A116" s="18" t="s">
        <v>188</v>
      </c>
      <c r="B116" s="18" t="s">
        <v>189</v>
      </c>
      <c r="C116" s="19"/>
      <c r="D116" s="19"/>
    </row>
    <row r="117" spans="1:4" x14ac:dyDescent="0.2">
      <c r="A117" s="18" t="s">
        <v>260</v>
      </c>
      <c r="B117" s="18" t="s">
        <v>261</v>
      </c>
      <c r="C117" s="19" t="s">
        <v>320</v>
      </c>
      <c r="D117" s="19" t="s">
        <v>316</v>
      </c>
    </row>
    <row r="118" spans="1:4" x14ac:dyDescent="0.2">
      <c r="A118" s="18" t="s">
        <v>32</v>
      </c>
      <c r="B118" s="18" t="s">
        <v>33</v>
      </c>
      <c r="C118" s="19"/>
      <c r="D118" s="19"/>
    </row>
    <row r="119" spans="1:4" x14ac:dyDescent="0.2">
      <c r="A119" s="18" t="s">
        <v>102</v>
      </c>
      <c r="B119" s="18" t="s">
        <v>103</v>
      </c>
      <c r="C119" s="19" t="s">
        <v>323</v>
      </c>
      <c r="D119" s="19"/>
    </row>
    <row r="120" spans="1:4" x14ac:dyDescent="0.2">
      <c r="A120" s="18" t="s">
        <v>164</v>
      </c>
      <c r="B120" s="18" t="s">
        <v>165</v>
      </c>
      <c r="C120" s="19" t="s">
        <v>322</v>
      </c>
      <c r="D120" s="19" t="s">
        <v>319</v>
      </c>
    </row>
    <row r="121" spans="1:4" x14ac:dyDescent="0.2">
      <c r="A121" s="18" t="s">
        <v>214</v>
      </c>
      <c r="B121" s="18" t="s">
        <v>215</v>
      </c>
      <c r="C121" s="19" t="s">
        <v>320</v>
      </c>
      <c r="D121" s="19" t="s">
        <v>317</v>
      </c>
    </row>
    <row r="122" spans="1:4" x14ac:dyDescent="0.2">
      <c r="A122" s="18" t="s">
        <v>88</v>
      </c>
      <c r="B122" s="18" t="s">
        <v>89</v>
      </c>
      <c r="C122" s="19"/>
      <c r="D122" s="19"/>
    </row>
    <row r="123" spans="1:4" x14ac:dyDescent="0.2">
      <c r="A123" s="18" t="s">
        <v>42</v>
      </c>
      <c r="B123" s="18" t="s">
        <v>43</v>
      </c>
      <c r="C123" s="19" t="s">
        <v>321</v>
      </c>
      <c r="D123" s="19" t="s">
        <v>319</v>
      </c>
    </row>
    <row r="124" spans="1:4" x14ac:dyDescent="0.2">
      <c r="A124" s="18" t="s">
        <v>258</v>
      </c>
      <c r="B124" s="18" t="s">
        <v>259</v>
      </c>
      <c r="C124" s="19"/>
      <c r="D124" s="19"/>
    </row>
    <row r="125" spans="1:4" x14ac:dyDescent="0.2">
      <c r="A125" s="18" t="s">
        <v>190</v>
      </c>
      <c r="B125" s="18" t="s">
        <v>191</v>
      </c>
      <c r="C125" s="19" t="s">
        <v>319</v>
      </c>
      <c r="D125" s="19" t="s">
        <v>323</v>
      </c>
    </row>
    <row r="126" spans="1:4" x14ac:dyDescent="0.2">
      <c r="A126" s="18" t="s">
        <v>58</v>
      </c>
      <c r="B126" s="18" t="s">
        <v>59</v>
      </c>
      <c r="C126" s="19" t="s">
        <v>316</v>
      </c>
      <c r="D126" s="19"/>
    </row>
    <row r="127" spans="1:4" x14ac:dyDescent="0.2">
      <c r="A127" s="18" t="s">
        <v>20</v>
      </c>
      <c r="B127" s="18" t="s">
        <v>21</v>
      </c>
      <c r="C127" s="19" t="s">
        <v>326</v>
      </c>
      <c r="D127" s="19" t="s">
        <v>316</v>
      </c>
    </row>
    <row r="128" spans="1:4" x14ac:dyDescent="0.2">
      <c r="A128" s="18" t="s">
        <v>52</v>
      </c>
      <c r="B128" s="18" t="s">
        <v>53</v>
      </c>
      <c r="C128" s="19" t="s">
        <v>322</v>
      </c>
      <c r="D128" s="19" t="s">
        <v>315</v>
      </c>
    </row>
    <row r="129" spans="1:4" x14ac:dyDescent="0.2">
      <c r="A129" s="18" t="s">
        <v>76</v>
      </c>
      <c r="B129" s="18" t="s">
        <v>77</v>
      </c>
      <c r="C129" s="19" t="s">
        <v>323</v>
      </c>
      <c r="D129" s="19"/>
    </row>
    <row r="130" spans="1:4" x14ac:dyDescent="0.2">
      <c r="A130" s="18" t="s">
        <v>44</v>
      </c>
      <c r="B130" s="18" t="s">
        <v>45</v>
      </c>
      <c r="C130" s="19" t="s">
        <v>324</v>
      </c>
      <c r="D130" s="19" t="s">
        <v>318</v>
      </c>
    </row>
    <row r="131" spans="1:4" x14ac:dyDescent="0.2">
      <c r="A131" s="18" t="s">
        <v>166</v>
      </c>
      <c r="B131" s="18" t="s">
        <v>167</v>
      </c>
      <c r="C131" s="19" t="s">
        <v>318</v>
      </c>
      <c r="D131" s="19"/>
    </row>
    <row r="132" spans="1:4" x14ac:dyDescent="0.2">
      <c r="A132" s="18" t="s">
        <v>90</v>
      </c>
      <c r="B132" s="18" t="s">
        <v>91</v>
      </c>
      <c r="C132" s="19" t="s">
        <v>320</v>
      </c>
      <c r="D132" s="19"/>
    </row>
    <row r="133" spans="1:4" x14ac:dyDescent="0.2">
      <c r="A133" s="18" t="s">
        <v>70</v>
      </c>
      <c r="B133" s="18" t="s">
        <v>71</v>
      </c>
      <c r="C133" s="19" t="s">
        <v>322</v>
      </c>
      <c r="D133" s="19" t="s">
        <v>323</v>
      </c>
    </row>
    <row r="134" spans="1:4" x14ac:dyDescent="0.2">
      <c r="A134" s="18" t="s">
        <v>146</v>
      </c>
      <c r="B134" s="18" t="s">
        <v>147</v>
      </c>
      <c r="C134" s="19" t="s">
        <v>321</v>
      </c>
      <c r="D134" s="19" t="s">
        <v>321</v>
      </c>
    </row>
    <row r="135" spans="1:4" x14ac:dyDescent="0.2">
      <c r="A135" s="18" t="s">
        <v>244</v>
      </c>
      <c r="B135" s="18" t="s">
        <v>245</v>
      </c>
      <c r="C135" s="19" t="s">
        <v>323</v>
      </c>
      <c r="D135" s="19" t="s">
        <v>318</v>
      </c>
    </row>
    <row r="136" spans="1:4" x14ac:dyDescent="0.2">
      <c r="A136" s="18" t="s">
        <v>254</v>
      </c>
      <c r="B136" s="18" t="s">
        <v>255</v>
      </c>
      <c r="C136" s="19"/>
      <c r="D136" s="19"/>
    </row>
    <row r="137" spans="1:4" x14ac:dyDescent="0.2">
      <c r="A137" s="18" t="s">
        <v>96</v>
      </c>
      <c r="B137" s="18" t="s">
        <v>97</v>
      </c>
      <c r="C137" s="17">
        <v>9</v>
      </c>
      <c r="D137" s="19" t="s">
        <v>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65" workbookViewId="0">
      <selection activeCell="K89" sqref="K89"/>
    </sheetView>
  </sheetViews>
  <sheetFormatPr defaultRowHeight="12.75" x14ac:dyDescent="0.2"/>
  <cols>
    <col min="2" max="2" width="17.42578125" customWidth="1"/>
  </cols>
  <sheetData>
    <row r="1" spans="1:10" ht="15.75" x14ac:dyDescent="0.25">
      <c r="A1" s="10" t="s">
        <v>0</v>
      </c>
      <c r="B1" s="10" t="s">
        <v>1</v>
      </c>
      <c r="C1" s="9" t="s">
        <v>272</v>
      </c>
      <c r="D1" s="1" t="s">
        <v>273</v>
      </c>
      <c r="E1" s="1" t="s">
        <v>274</v>
      </c>
      <c r="F1" s="1" t="s">
        <v>275</v>
      </c>
      <c r="G1" s="1" t="s">
        <v>276</v>
      </c>
      <c r="H1" s="1" t="s">
        <v>277</v>
      </c>
      <c r="I1" s="1" t="s">
        <v>278</v>
      </c>
      <c r="J1" s="2" t="s">
        <v>279</v>
      </c>
    </row>
    <row r="2" spans="1:10" ht="15" x14ac:dyDescent="0.25">
      <c r="A2" s="28" t="s">
        <v>60</v>
      </c>
      <c r="B2" s="28" t="s">
        <v>61</v>
      </c>
      <c r="C2" s="25">
        <v>5</v>
      </c>
      <c r="D2" s="25">
        <v>7</v>
      </c>
      <c r="E2" s="25">
        <v>21</v>
      </c>
      <c r="F2" s="25">
        <v>4</v>
      </c>
      <c r="G2" s="24">
        <f t="shared" ref="G2:G17" si="0">C2+D2+IF(E2&lt;16,0,E2)+F2</f>
        <v>37</v>
      </c>
      <c r="H2" s="25">
        <v>45</v>
      </c>
      <c r="I2" s="26">
        <f t="shared" ref="I2:I28" si="1">G2+H2</f>
        <v>82</v>
      </c>
      <c r="J2" s="27">
        <f t="shared" ref="J2:J37" si="2">IF(I2&lt;=50,5,IF(I2&lt;=60,6,IF(I2&lt;=70,7,IF(I2&lt;=80,8,IF(I2&lt;=90,9,IF(I2&lt;=100,10,"-"))))))</f>
        <v>9</v>
      </c>
    </row>
    <row r="3" spans="1:10" ht="15" x14ac:dyDescent="0.25">
      <c r="A3" s="28" t="s">
        <v>196</v>
      </c>
      <c r="B3" s="28" t="s">
        <v>197</v>
      </c>
      <c r="C3" s="23"/>
      <c r="D3" s="23">
        <v>2</v>
      </c>
      <c r="E3" s="23">
        <v>16</v>
      </c>
      <c r="F3" s="23">
        <v>10</v>
      </c>
      <c r="G3" s="29">
        <f t="shared" si="0"/>
        <v>28</v>
      </c>
      <c r="H3" s="30">
        <v>45</v>
      </c>
      <c r="I3" s="31">
        <f t="shared" si="1"/>
        <v>73</v>
      </c>
      <c r="J3" s="32">
        <f t="shared" si="2"/>
        <v>8</v>
      </c>
    </row>
    <row r="4" spans="1:10" ht="15" x14ac:dyDescent="0.25">
      <c r="A4" s="34" t="s">
        <v>281</v>
      </c>
      <c r="B4" s="34" t="s">
        <v>295</v>
      </c>
      <c r="C4" s="29">
        <v>5</v>
      </c>
      <c r="D4" s="29">
        <v>7</v>
      </c>
      <c r="E4" s="29">
        <v>22</v>
      </c>
      <c r="F4" s="29"/>
      <c r="G4" s="24">
        <f t="shared" si="0"/>
        <v>34</v>
      </c>
      <c r="H4" s="24">
        <v>45</v>
      </c>
      <c r="I4" s="26">
        <f t="shared" si="1"/>
        <v>79</v>
      </c>
      <c r="J4" s="27">
        <f t="shared" si="2"/>
        <v>8</v>
      </c>
    </row>
    <row r="5" spans="1:10" ht="15" x14ac:dyDescent="0.25">
      <c r="A5" s="28" t="s">
        <v>28</v>
      </c>
      <c r="B5" s="28" t="s">
        <v>29</v>
      </c>
      <c r="C5" s="23">
        <v>5</v>
      </c>
      <c r="D5" s="23">
        <v>10</v>
      </c>
      <c r="E5" s="23">
        <v>30</v>
      </c>
      <c r="F5" s="23">
        <v>10</v>
      </c>
      <c r="G5" s="29">
        <f t="shared" si="0"/>
        <v>55</v>
      </c>
      <c r="H5" s="30">
        <v>45</v>
      </c>
      <c r="I5" s="31">
        <f t="shared" si="1"/>
        <v>100</v>
      </c>
      <c r="J5" s="32">
        <f t="shared" si="2"/>
        <v>10</v>
      </c>
    </row>
    <row r="6" spans="1:10" ht="15" x14ac:dyDescent="0.25">
      <c r="A6" s="28" t="s">
        <v>62</v>
      </c>
      <c r="B6" s="28" t="s">
        <v>63</v>
      </c>
      <c r="C6" s="23">
        <v>5</v>
      </c>
      <c r="D6" s="23">
        <v>10</v>
      </c>
      <c r="E6" s="23">
        <v>28</v>
      </c>
      <c r="F6" s="23">
        <v>10</v>
      </c>
      <c r="G6" s="24">
        <f t="shared" si="0"/>
        <v>53</v>
      </c>
      <c r="H6" s="35">
        <v>45</v>
      </c>
      <c r="I6" s="24">
        <f t="shared" si="1"/>
        <v>98</v>
      </c>
      <c r="J6" s="27">
        <f t="shared" si="2"/>
        <v>10</v>
      </c>
    </row>
    <row r="7" spans="1:10" ht="15" x14ac:dyDescent="0.25">
      <c r="A7" s="28" t="s">
        <v>66</v>
      </c>
      <c r="B7" s="28" t="s">
        <v>67</v>
      </c>
      <c r="C7" s="23">
        <v>5</v>
      </c>
      <c r="D7" s="23">
        <v>10</v>
      </c>
      <c r="E7" s="23">
        <v>29</v>
      </c>
      <c r="F7" s="23">
        <v>10</v>
      </c>
      <c r="G7" s="29">
        <f t="shared" si="0"/>
        <v>54</v>
      </c>
      <c r="H7" s="33">
        <v>45</v>
      </c>
      <c r="I7" s="29">
        <f t="shared" si="1"/>
        <v>99</v>
      </c>
      <c r="J7" s="32">
        <f t="shared" si="2"/>
        <v>10</v>
      </c>
    </row>
    <row r="8" spans="1:10" ht="15" x14ac:dyDescent="0.25">
      <c r="A8" s="28" t="s">
        <v>156</v>
      </c>
      <c r="B8" s="28" t="s">
        <v>157</v>
      </c>
      <c r="C8" s="23">
        <v>5</v>
      </c>
      <c r="D8" s="23">
        <v>10</v>
      </c>
      <c r="E8" s="23">
        <v>24</v>
      </c>
      <c r="F8" s="23">
        <v>5</v>
      </c>
      <c r="G8" s="24">
        <f t="shared" si="0"/>
        <v>44</v>
      </c>
      <c r="H8" s="35">
        <v>45</v>
      </c>
      <c r="I8" s="24">
        <f t="shared" si="1"/>
        <v>89</v>
      </c>
      <c r="J8" s="27">
        <f t="shared" si="2"/>
        <v>9</v>
      </c>
    </row>
    <row r="9" spans="1:10" ht="15" x14ac:dyDescent="0.25">
      <c r="A9" s="28" t="s">
        <v>232</v>
      </c>
      <c r="B9" s="28" t="s">
        <v>233</v>
      </c>
      <c r="C9" s="23">
        <v>5</v>
      </c>
      <c r="D9" s="23">
        <v>10</v>
      </c>
      <c r="E9" s="23">
        <v>24</v>
      </c>
      <c r="F9" s="23">
        <v>5</v>
      </c>
      <c r="G9" s="29">
        <f t="shared" si="0"/>
        <v>44</v>
      </c>
      <c r="H9" s="30">
        <v>45</v>
      </c>
      <c r="I9" s="31">
        <f t="shared" si="1"/>
        <v>89</v>
      </c>
      <c r="J9" s="32">
        <f t="shared" si="2"/>
        <v>9</v>
      </c>
    </row>
    <row r="10" spans="1:10" ht="15" x14ac:dyDescent="0.25">
      <c r="A10" s="28" t="s">
        <v>172</v>
      </c>
      <c r="B10" s="28" t="s">
        <v>173</v>
      </c>
      <c r="C10" s="23">
        <v>5</v>
      </c>
      <c r="D10" s="23">
        <v>10</v>
      </c>
      <c r="E10" s="23">
        <v>28</v>
      </c>
      <c r="F10" s="23">
        <v>5</v>
      </c>
      <c r="G10" s="24">
        <f t="shared" si="0"/>
        <v>48</v>
      </c>
      <c r="H10" s="35">
        <v>45</v>
      </c>
      <c r="I10" s="24">
        <f t="shared" si="1"/>
        <v>93</v>
      </c>
      <c r="J10" s="27">
        <f t="shared" si="2"/>
        <v>10</v>
      </c>
    </row>
    <row r="11" spans="1:10" ht="15" x14ac:dyDescent="0.25">
      <c r="A11" s="28" t="s">
        <v>222</v>
      </c>
      <c r="B11" s="28" t="s">
        <v>223</v>
      </c>
      <c r="C11" s="23">
        <v>5</v>
      </c>
      <c r="D11" s="23">
        <v>10</v>
      </c>
      <c r="E11" s="23">
        <v>22</v>
      </c>
      <c r="F11" s="23"/>
      <c r="G11" s="29">
        <f t="shared" si="0"/>
        <v>37</v>
      </c>
      <c r="H11" s="33">
        <v>45</v>
      </c>
      <c r="I11" s="29">
        <f t="shared" si="1"/>
        <v>82</v>
      </c>
      <c r="J11" s="32">
        <f t="shared" si="2"/>
        <v>9</v>
      </c>
    </row>
    <row r="12" spans="1:10" ht="15" x14ac:dyDescent="0.25">
      <c r="A12" s="28" t="s">
        <v>124</v>
      </c>
      <c r="B12" s="28" t="s">
        <v>125</v>
      </c>
      <c r="C12" s="23">
        <v>5</v>
      </c>
      <c r="D12" s="23">
        <v>10</v>
      </c>
      <c r="E12" s="23">
        <v>27</v>
      </c>
      <c r="F12" s="23"/>
      <c r="G12" s="24">
        <f t="shared" si="0"/>
        <v>42</v>
      </c>
      <c r="H12" s="25">
        <v>45</v>
      </c>
      <c r="I12" s="26">
        <f t="shared" si="1"/>
        <v>87</v>
      </c>
      <c r="J12" s="27">
        <f t="shared" si="2"/>
        <v>9</v>
      </c>
    </row>
    <row r="13" spans="1:10" ht="15" x14ac:dyDescent="0.25">
      <c r="A13" s="28" t="s">
        <v>126</v>
      </c>
      <c r="B13" s="28" t="s">
        <v>127</v>
      </c>
      <c r="C13" s="23">
        <v>5</v>
      </c>
      <c r="D13" s="23">
        <v>10</v>
      </c>
      <c r="E13" s="23">
        <v>29</v>
      </c>
      <c r="F13" s="23"/>
      <c r="G13" s="29">
        <f t="shared" si="0"/>
        <v>44</v>
      </c>
      <c r="H13" s="30">
        <v>45</v>
      </c>
      <c r="I13" s="31">
        <f t="shared" si="1"/>
        <v>89</v>
      </c>
      <c r="J13" s="32">
        <f t="shared" si="2"/>
        <v>9</v>
      </c>
    </row>
    <row r="14" spans="1:10" ht="15" x14ac:dyDescent="0.25">
      <c r="A14" s="28" t="s">
        <v>104</v>
      </c>
      <c r="B14" s="28" t="s">
        <v>105</v>
      </c>
      <c r="C14" s="23">
        <v>5</v>
      </c>
      <c r="D14" s="23">
        <v>10</v>
      </c>
      <c r="E14" s="23">
        <v>26</v>
      </c>
      <c r="F14" s="23">
        <v>10</v>
      </c>
      <c r="G14" s="24">
        <f t="shared" si="0"/>
        <v>51</v>
      </c>
      <c r="H14" s="35">
        <v>45</v>
      </c>
      <c r="I14" s="24">
        <f t="shared" si="1"/>
        <v>96</v>
      </c>
      <c r="J14" s="27">
        <f t="shared" si="2"/>
        <v>10</v>
      </c>
    </row>
    <row r="15" spans="1:10" ht="15" x14ac:dyDescent="0.25">
      <c r="A15" s="28" t="s">
        <v>234</v>
      </c>
      <c r="B15" s="28" t="s">
        <v>235</v>
      </c>
      <c r="C15" s="23">
        <v>5</v>
      </c>
      <c r="D15" s="23">
        <v>10</v>
      </c>
      <c r="E15" s="23">
        <v>25</v>
      </c>
      <c r="F15" s="23">
        <v>10</v>
      </c>
      <c r="G15" s="29">
        <f t="shared" si="0"/>
        <v>50</v>
      </c>
      <c r="H15" s="30">
        <v>45</v>
      </c>
      <c r="I15" s="31">
        <f t="shared" si="1"/>
        <v>95</v>
      </c>
      <c r="J15" s="32">
        <f t="shared" si="2"/>
        <v>10</v>
      </c>
    </row>
    <row r="16" spans="1:10" ht="15" x14ac:dyDescent="0.25">
      <c r="A16" s="28" t="s">
        <v>110</v>
      </c>
      <c r="B16" s="28" t="s">
        <v>111</v>
      </c>
      <c r="C16" s="23">
        <v>5</v>
      </c>
      <c r="D16" s="23">
        <v>10</v>
      </c>
      <c r="E16" s="23">
        <v>29</v>
      </c>
      <c r="F16" s="23">
        <v>10</v>
      </c>
      <c r="G16" s="24">
        <f t="shared" si="0"/>
        <v>54</v>
      </c>
      <c r="H16" s="25">
        <v>45</v>
      </c>
      <c r="I16" s="26">
        <f t="shared" si="1"/>
        <v>99</v>
      </c>
      <c r="J16" s="27">
        <f t="shared" si="2"/>
        <v>10</v>
      </c>
    </row>
    <row r="17" spans="1:10" ht="15" x14ac:dyDescent="0.25">
      <c r="A17" s="28" t="s">
        <v>84</v>
      </c>
      <c r="B17" s="28" t="s">
        <v>85</v>
      </c>
      <c r="C17" s="23">
        <v>5</v>
      </c>
      <c r="D17" s="23">
        <v>3</v>
      </c>
      <c r="E17" s="23">
        <v>26</v>
      </c>
      <c r="F17" s="23"/>
      <c r="G17" s="29">
        <f t="shared" si="0"/>
        <v>34</v>
      </c>
      <c r="H17" s="33">
        <v>45</v>
      </c>
      <c r="I17" s="29">
        <f t="shared" si="1"/>
        <v>79</v>
      </c>
      <c r="J17" s="32">
        <f t="shared" si="2"/>
        <v>8</v>
      </c>
    </row>
    <row r="18" spans="1:10" ht="15" x14ac:dyDescent="0.25">
      <c r="A18" s="28" t="s">
        <v>164</v>
      </c>
      <c r="B18" s="28" t="s">
        <v>165</v>
      </c>
      <c r="C18" s="23">
        <v>5</v>
      </c>
      <c r="D18" s="23">
        <v>10</v>
      </c>
      <c r="E18" s="23">
        <v>28</v>
      </c>
      <c r="F18" s="23">
        <v>10</v>
      </c>
      <c r="G18" s="24">
        <f>SUM(C18:F18)</f>
        <v>53</v>
      </c>
      <c r="H18" s="25">
        <v>45</v>
      </c>
      <c r="I18" s="26">
        <f t="shared" si="1"/>
        <v>98</v>
      </c>
      <c r="J18" s="27">
        <f t="shared" si="2"/>
        <v>10</v>
      </c>
    </row>
    <row r="19" spans="1:10" ht="15" x14ac:dyDescent="0.25">
      <c r="A19" s="28" t="s">
        <v>38</v>
      </c>
      <c r="B19" s="28" t="s">
        <v>39</v>
      </c>
      <c r="C19" s="23">
        <v>5</v>
      </c>
      <c r="D19" s="23">
        <v>2</v>
      </c>
      <c r="E19" s="23">
        <v>26</v>
      </c>
      <c r="F19" s="23">
        <v>10</v>
      </c>
      <c r="G19" s="29">
        <f t="shared" ref="G19:G37" si="3">C19+D19+IF(E19&lt;16,0,E19)+F19</f>
        <v>43</v>
      </c>
      <c r="H19" s="33">
        <v>43</v>
      </c>
      <c r="I19" s="29">
        <f t="shared" si="1"/>
        <v>86</v>
      </c>
      <c r="J19" s="32">
        <f t="shared" si="2"/>
        <v>9</v>
      </c>
    </row>
    <row r="20" spans="1:10" ht="15" x14ac:dyDescent="0.25">
      <c r="A20" s="28" t="s">
        <v>202</v>
      </c>
      <c r="B20" s="28" t="s">
        <v>203</v>
      </c>
      <c r="C20" s="23">
        <v>5</v>
      </c>
      <c r="D20" s="23">
        <v>10</v>
      </c>
      <c r="E20" s="23">
        <v>18</v>
      </c>
      <c r="F20" s="23"/>
      <c r="G20" s="24">
        <f t="shared" si="3"/>
        <v>33</v>
      </c>
      <c r="H20" s="25">
        <v>40</v>
      </c>
      <c r="I20" s="26">
        <f t="shared" si="1"/>
        <v>73</v>
      </c>
      <c r="J20" s="27">
        <f t="shared" si="2"/>
        <v>8</v>
      </c>
    </row>
    <row r="21" spans="1:10" ht="15" x14ac:dyDescent="0.25">
      <c r="A21" s="28" t="s">
        <v>218</v>
      </c>
      <c r="B21" s="28" t="s">
        <v>219</v>
      </c>
      <c r="C21" s="23">
        <v>5</v>
      </c>
      <c r="D21" s="23">
        <v>9</v>
      </c>
      <c r="E21" s="23">
        <v>24</v>
      </c>
      <c r="F21" s="23"/>
      <c r="G21" s="29">
        <f t="shared" si="3"/>
        <v>38</v>
      </c>
      <c r="H21" s="30">
        <v>40</v>
      </c>
      <c r="I21" s="31">
        <f t="shared" si="1"/>
        <v>78</v>
      </c>
      <c r="J21" s="32">
        <f t="shared" si="2"/>
        <v>8</v>
      </c>
    </row>
    <row r="22" spans="1:10" ht="15" x14ac:dyDescent="0.25">
      <c r="A22" s="28" t="s">
        <v>158</v>
      </c>
      <c r="B22" s="28" t="s">
        <v>159</v>
      </c>
      <c r="C22" s="23">
        <v>5</v>
      </c>
      <c r="D22" s="23">
        <v>10</v>
      </c>
      <c r="E22" s="23">
        <v>20</v>
      </c>
      <c r="F22" s="23"/>
      <c r="G22" s="24">
        <f t="shared" si="3"/>
        <v>35</v>
      </c>
      <c r="H22" s="25">
        <v>40</v>
      </c>
      <c r="I22" s="26">
        <f t="shared" si="1"/>
        <v>75</v>
      </c>
      <c r="J22" s="27">
        <f t="shared" si="2"/>
        <v>8</v>
      </c>
    </row>
    <row r="23" spans="1:10" ht="15" x14ac:dyDescent="0.25">
      <c r="A23" s="22" t="s">
        <v>329</v>
      </c>
      <c r="B23" s="22" t="s">
        <v>298</v>
      </c>
      <c r="C23" s="23">
        <v>5</v>
      </c>
      <c r="D23" s="23"/>
      <c r="E23" s="23">
        <v>17</v>
      </c>
      <c r="F23" s="23">
        <v>6</v>
      </c>
      <c r="G23" s="29">
        <f t="shared" si="3"/>
        <v>28</v>
      </c>
      <c r="H23" s="30">
        <v>40</v>
      </c>
      <c r="I23" s="31">
        <f t="shared" si="1"/>
        <v>68</v>
      </c>
      <c r="J23" s="32">
        <f t="shared" si="2"/>
        <v>7</v>
      </c>
    </row>
    <row r="24" spans="1:10" ht="15" x14ac:dyDescent="0.25">
      <c r="A24" s="34" t="s">
        <v>285</v>
      </c>
      <c r="B24" s="34" t="s">
        <v>301</v>
      </c>
      <c r="C24" s="29">
        <v>0</v>
      </c>
      <c r="D24" s="29">
        <v>3</v>
      </c>
      <c r="E24" s="29">
        <v>16</v>
      </c>
      <c r="F24" s="29">
        <v>9</v>
      </c>
      <c r="G24" s="24">
        <f t="shared" si="3"/>
        <v>28</v>
      </c>
      <c r="H24" s="24">
        <v>40</v>
      </c>
      <c r="I24" s="26">
        <f t="shared" si="1"/>
        <v>68</v>
      </c>
      <c r="J24" s="27">
        <f t="shared" si="2"/>
        <v>7</v>
      </c>
    </row>
    <row r="25" spans="1:10" ht="15" x14ac:dyDescent="0.25">
      <c r="A25" s="28" t="s">
        <v>120</v>
      </c>
      <c r="B25" s="28" t="s">
        <v>121</v>
      </c>
      <c r="C25" s="23">
        <v>5</v>
      </c>
      <c r="D25" s="23">
        <v>10</v>
      </c>
      <c r="E25" s="23">
        <v>16</v>
      </c>
      <c r="F25" s="23"/>
      <c r="G25" s="29">
        <f t="shared" si="3"/>
        <v>31</v>
      </c>
      <c r="H25" s="33">
        <v>40</v>
      </c>
      <c r="I25" s="29">
        <f t="shared" si="1"/>
        <v>71</v>
      </c>
      <c r="J25" s="32">
        <f t="shared" si="2"/>
        <v>8</v>
      </c>
    </row>
    <row r="26" spans="1:10" ht="15" x14ac:dyDescent="0.25">
      <c r="A26" s="34" t="s">
        <v>288</v>
      </c>
      <c r="B26" s="34" t="s">
        <v>300</v>
      </c>
      <c r="C26" s="29">
        <v>0</v>
      </c>
      <c r="D26" s="29">
        <v>1</v>
      </c>
      <c r="E26" s="29">
        <v>17</v>
      </c>
      <c r="F26" s="29">
        <v>10</v>
      </c>
      <c r="G26" s="24">
        <f t="shared" si="3"/>
        <v>28</v>
      </c>
      <c r="H26" s="24">
        <v>40</v>
      </c>
      <c r="I26" s="26">
        <f t="shared" si="1"/>
        <v>68</v>
      </c>
      <c r="J26" s="27">
        <f t="shared" si="2"/>
        <v>7</v>
      </c>
    </row>
    <row r="27" spans="1:10" ht="15" x14ac:dyDescent="0.25">
      <c r="A27" s="28" t="s">
        <v>18</v>
      </c>
      <c r="B27" s="28" t="s">
        <v>19</v>
      </c>
      <c r="C27" s="23">
        <v>5</v>
      </c>
      <c r="D27" s="23">
        <v>4</v>
      </c>
      <c r="E27" s="23">
        <v>25</v>
      </c>
      <c r="F27" s="23">
        <v>4</v>
      </c>
      <c r="G27" s="29">
        <f t="shared" si="3"/>
        <v>38</v>
      </c>
      <c r="H27" s="30">
        <v>40</v>
      </c>
      <c r="I27" s="31">
        <f t="shared" si="1"/>
        <v>78</v>
      </c>
      <c r="J27" s="32">
        <f t="shared" si="2"/>
        <v>8</v>
      </c>
    </row>
    <row r="28" spans="1:10" ht="15" x14ac:dyDescent="0.25">
      <c r="A28" s="28" t="s">
        <v>70</v>
      </c>
      <c r="B28" s="28" t="s">
        <v>71</v>
      </c>
      <c r="C28" s="23">
        <v>5</v>
      </c>
      <c r="D28" s="23">
        <v>10</v>
      </c>
      <c r="E28" s="23">
        <v>19</v>
      </c>
      <c r="F28" s="23"/>
      <c r="G28" s="24">
        <f t="shared" si="3"/>
        <v>34</v>
      </c>
      <c r="H28" s="35">
        <v>40</v>
      </c>
      <c r="I28" s="24">
        <f t="shared" si="1"/>
        <v>74</v>
      </c>
      <c r="J28" s="27">
        <f t="shared" si="2"/>
        <v>8</v>
      </c>
    </row>
    <row r="29" spans="1:10" ht="15" x14ac:dyDescent="0.25">
      <c r="A29" s="28" t="s">
        <v>116</v>
      </c>
      <c r="B29" s="28" t="s">
        <v>117</v>
      </c>
      <c r="C29" s="23">
        <v>5</v>
      </c>
      <c r="D29" s="23">
        <v>8</v>
      </c>
      <c r="E29" s="23">
        <v>20</v>
      </c>
      <c r="F29" s="23"/>
      <c r="G29" s="29">
        <f t="shared" si="3"/>
        <v>33</v>
      </c>
      <c r="H29" s="30">
        <v>37</v>
      </c>
      <c r="I29" s="31">
        <v>70</v>
      </c>
      <c r="J29" s="32">
        <f t="shared" si="2"/>
        <v>7</v>
      </c>
    </row>
    <row r="30" spans="1:10" ht="15" x14ac:dyDescent="0.25">
      <c r="A30" s="28" t="s">
        <v>64</v>
      </c>
      <c r="B30" s="28" t="s">
        <v>65</v>
      </c>
      <c r="C30" s="23">
        <v>5</v>
      </c>
      <c r="D30" s="23">
        <v>10</v>
      </c>
      <c r="E30" s="23">
        <v>16</v>
      </c>
      <c r="F30" s="23">
        <v>4</v>
      </c>
      <c r="G30" s="24">
        <f t="shared" si="3"/>
        <v>35</v>
      </c>
      <c r="H30" s="35">
        <v>35</v>
      </c>
      <c r="I30" s="24">
        <f t="shared" ref="I30:I37" si="4">G30+H30</f>
        <v>70</v>
      </c>
      <c r="J30" s="27">
        <f t="shared" si="2"/>
        <v>7</v>
      </c>
    </row>
    <row r="31" spans="1:10" ht="15" x14ac:dyDescent="0.25">
      <c r="A31" s="28" t="s">
        <v>140</v>
      </c>
      <c r="B31" s="28" t="s">
        <v>141</v>
      </c>
      <c r="C31" s="23">
        <v>5</v>
      </c>
      <c r="D31" s="23">
        <v>2</v>
      </c>
      <c r="E31" s="23">
        <v>16</v>
      </c>
      <c r="F31" s="23">
        <v>5</v>
      </c>
      <c r="G31" s="29">
        <f t="shared" si="3"/>
        <v>28</v>
      </c>
      <c r="H31" s="33">
        <v>35</v>
      </c>
      <c r="I31" s="29">
        <f t="shared" si="4"/>
        <v>63</v>
      </c>
      <c r="J31" s="32">
        <f t="shared" si="2"/>
        <v>7</v>
      </c>
    </row>
    <row r="32" spans="1:10" ht="15" x14ac:dyDescent="0.25">
      <c r="A32" s="28" t="s">
        <v>190</v>
      </c>
      <c r="B32" s="28" t="s">
        <v>191</v>
      </c>
      <c r="C32" s="23">
        <v>5</v>
      </c>
      <c r="D32" s="23">
        <v>10</v>
      </c>
      <c r="E32" s="23">
        <v>17</v>
      </c>
      <c r="F32" s="23">
        <v>9</v>
      </c>
      <c r="G32" s="24">
        <f t="shared" si="3"/>
        <v>41</v>
      </c>
      <c r="H32" s="35">
        <v>35</v>
      </c>
      <c r="I32" s="24">
        <f t="shared" si="4"/>
        <v>76</v>
      </c>
      <c r="J32" s="27">
        <f t="shared" si="2"/>
        <v>8</v>
      </c>
    </row>
    <row r="33" spans="1:11" ht="15" x14ac:dyDescent="0.25">
      <c r="A33" s="28" t="s">
        <v>262</v>
      </c>
      <c r="B33" s="28" t="s">
        <v>263</v>
      </c>
      <c r="C33" s="23">
        <v>5</v>
      </c>
      <c r="D33" s="23">
        <v>10</v>
      </c>
      <c r="E33" s="23">
        <v>17</v>
      </c>
      <c r="F33" s="23"/>
      <c r="G33" s="29">
        <f t="shared" si="3"/>
        <v>32</v>
      </c>
      <c r="H33" s="33">
        <v>30</v>
      </c>
      <c r="I33" s="29">
        <f t="shared" si="4"/>
        <v>62</v>
      </c>
      <c r="J33" s="32">
        <f t="shared" si="2"/>
        <v>7</v>
      </c>
    </row>
    <row r="34" spans="1:11" ht="15" x14ac:dyDescent="0.25">
      <c r="A34" s="22" t="s">
        <v>311</v>
      </c>
      <c r="B34" s="22" t="s">
        <v>312</v>
      </c>
      <c r="C34" s="23">
        <v>5</v>
      </c>
      <c r="D34" s="23"/>
      <c r="E34" s="23">
        <v>16</v>
      </c>
      <c r="F34" s="23">
        <v>7</v>
      </c>
      <c r="G34" s="24">
        <f t="shared" si="3"/>
        <v>28</v>
      </c>
      <c r="H34" s="25">
        <v>30</v>
      </c>
      <c r="I34" s="26">
        <f t="shared" si="4"/>
        <v>58</v>
      </c>
      <c r="J34" s="27">
        <f t="shared" si="2"/>
        <v>6</v>
      </c>
    </row>
    <row r="35" spans="1:11" ht="15" x14ac:dyDescent="0.25">
      <c r="A35" s="28" t="s">
        <v>188</v>
      </c>
      <c r="B35" s="28" t="s">
        <v>189</v>
      </c>
      <c r="C35" s="23"/>
      <c r="D35" s="23">
        <v>2</v>
      </c>
      <c r="E35" s="23">
        <v>16</v>
      </c>
      <c r="F35" s="23">
        <v>10</v>
      </c>
      <c r="G35" s="29">
        <f t="shared" si="3"/>
        <v>28</v>
      </c>
      <c r="H35" s="30">
        <v>30</v>
      </c>
      <c r="I35" s="31">
        <f t="shared" si="4"/>
        <v>58</v>
      </c>
      <c r="J35" s="32">
        <f t="shared" si="2"/>
        <v>6</v>
      </c>
    </row>
    <row r="36" spans="1:11" ht="15" x14ac:dyDescent="0.25">
      <c r="A36" s="28" t="s">
        <v>148</v>
      </c>
      <c r="B36" s="28" t="s">
        <v>149</v>
      </c>
      <c r="C36" s="23">
        <v>5</v>
      </c>
      <c r="D36" s="23">
        <v>4</v>
      </c>
      <c r="E36" s="23">
        <v>21</v>
      </c>
      <c r="F36" s="23"/>
      <c r="G36" s="24">
        <f t="shared" si="3"/>
        <v>30</v>
      </c>
      <c r="H36" s="35">
        <v>28</v>
      </c>
      <c r="I36" s="24">
        <f t="shared" si="4"/>
        <v>58</v>
      </c>
      <c r="J36" s="27">
        <f t="shared" si="2"/>
        <v>6</v>
      </c>
    </row>
    <row r="37" spans="1:11" ht="15" x14ac:dyDescent="0.25">
      <c r="A37" s="28" t="s">
        <v>102</v>
      </c>
      <c r="B37" s="28" t="s">
        <v>103</v>
      </c>
      <c r="C37" s="23">
        <v>5</v>
      </c>
      <c r="D37" s="23"/>
      <c r="E37" s="23">
        <v>18</v>
      </c>
      <c r="F37" s="23">
        <v>5</v>
      </c>
      <c r="G37" s="29">
        <f t="shared" si="3"/>
        <v>28</v>
      </c>
      <c r="H37" s="33">
        <v>28</v>
      </c>
      <c r="I37" s="29">
        <f t="shared" si="4"/>
        <v>56</v>
      </c>
      <c r="J37" s="32">
        <f t="shared" si="2"/>
        <v>6</v>
      </c>
    </row>
    <row r="38" spans="1:11" ht="15" x14ac:dyDescent="0.25">
      <c r="A38" s="43" t="s">
        <v>150</v>
      </c>
      <c r="B38" s="43" t="s">
        <v>151</v>
      </c>
      <c r="C38" s="44">
        <v>5</v>
      </c>
      <c r="D38" s="44">
        <v>5</v>
      </c>
      <c r="E38" s="44">
        <v>21</v>
      </c>
      <c r="F38" s="44">
        <v>4</v>
      </c>
      <c r="G38" s="7">
        <f t="shared" ref="G38:G71" si="5">C38+D38+IF(E38&lt;16,0,E38)+F38</f>
        <v>35</v>
      </c>
      <c r="H38" s="3">
        <v>40</v>
      </c>
      <c r="I38" s="7">
        <f t="shared" ref="I38:I59" si="6">G38+H38</f>
        <v>75</v>
      </c>
      <c r="J38" s="8">
        <f t="shared" ref="J38:J71" si="7">IF(I38&lt;=50,5,IF(I38&lt;=60,6,IF(I38&lt;=70,7,IF(I38&lt;=80,8,IF(I38&lt;=90,9,IF(I38&lt;=100,10,"-"))))))</f>
        <v>8</v>
      </c>
      <c r="K38" t="s">
        <v>336</v>
      </c>
    </row>
    <row r="39" spans="1:11" ht="15" x14ac:dyDescent="0.25">
      <c r="A39" s="43" t="s">
        <v>26</v>
      </c>
      <c r="B39" s="43" t="s">
        <v>27</v>
      </c>
      <c r="C39" s="44">
        <v>5</v>
      </c>
      <c r="D39" s="44">
        <v>4</v>
      </c>
      <c r="E39" s="44">
        <v>19</v>
      </c>
      <c r="F39" s="44"/>
      <c r="G39" s="4">
        <f t="shared" si="5"/>
        <v>28</v>
      </c>
      <c r="H39" s="20">
        <v>35</v>
      </c>
      <c r="I39" s="21">
        <f t="shared" si="6"/>
        <v>63</v>
      </c>
      <c r="J39" s="5">
        <f t="shared" si="7"/>
        <v>7</v>
      </c>
    </row>
    <row r="40" spans="1:11" ht="15" x14ac:dyDescent="0.25">
      <c r="A40" s="43" t="s">
        <v>122</v>
      </c>
      <c r="B40" s="43" t="s">
        <v>123</v>
      </c>
      <c r="C40" s="44">
        <v>5</v>
      </c>
      <c r="D40" s="44">
        <v>7</v>
      </c>
      <c r="E40" s="44">
        <v>24</v>
      </c>
      <c r="F40" s="44"/>
      <c r="G40" s="7">
        <f t="shared" si="5"/>
        <v>36</v>
      </c>
      <c r="H40" s="13">
        <v>40</v>
      </c>
      <c r="I40" s="7">
        <f t="shared" si="6"/>
        <v>76</v>
      </c>
      <c r="J40" s="8">
        <f t="shared" si="7"/>
        <v>8</v>
      </c>
    </row>
    <row r="41" spans="1:11" ht="15" x14ac:dyDescent="0.25">
      <c r="A41" s="43" t="s">
        <v>12</v>
      </c>
      <c r="B41" s="43" t="s">
        <v>13</v>
      </c>
      <c r="C41" s="44">
        <v>5</v>
      </c>
      <c r="D41" s="44">
        <v>7</v>
      </c>
      <c r="E41" s="44">
        <v>18</v>
      </c>
      <c r="F41" s="44"/>
      <c r="G41" s="4">
        <f t="shared" si="5"/>
        <v>30</v>
      </c>
      <c r="H41" s="3">
        <v>45</v>
      </c>
      <c r="I41" s="4">
        <f t="shared" si="6"/>
        <v>75</v>
      </c>
      <c r="J41" s="5">
        <f t="shared" si="7"/>
        <v>8</v>
      </c>
    </row>
    <row r="42" spans="1:11" ht="15" x14ac:dyDescent="0.25">
      <c r="A42" s="43" t="s">
        <v>268</v>
      </c>
      <c r="B42" s="43" t="s">
        <v>269</v>
      </c>
      <c r="C42" s="44">
        <v>5</v>
      </c>
      <c r="D42" s="44">
        <v>9</v>
      </c>
      <c r="E42" s="44">
        <v>23</v>
      </c>
      <c r="F42" s="44">
        <v>4</v>
      </c>
      <c r="G42" s="7">
        <f t="shared" si="5"/>
        <v>41</v>
      </c>
      <c r="H42" s="13">
        <v>35</v>
      </c>
      <c r="I42" s="7">
        <f t="shared" si="6"/>
        <v>76</v>
      </c>
      <c r="J42" s="8">
        <f t="shared" si="7"/>
        <v>8</v>
      </c>
    </row>
    <row r="43" spans="1:11" ht="15" x14ac:dyDescent="0.25">
      <c r="A43" s="45" t="s">
        <v>238</v>
      </c>
      <c r="B43" s="45" t="s">
        <v>239</v>
      </c>
      <c r="C43" s="46">
        <v>5</v>
      </c>
      <c r="D43" s="46">
        <v>10</v>
      </c>
      <c r="E43" s="46">
        <v>24</v>
      </c>
      <c r="F43" s="46"/>
      <c r="G43" s="11">
        <f t="shared" si="5"/>
        <v>39</v>
      </c>
      <c r="H43" s="47">
        <v>40</v>
      </c>
      <c r="I43" s="11">
        <f t="shared" si="6"/>
        <v>79</v>
      </c>
      <c r="J43" s="12">
        <f t="shared" si="7"/>
        <v>8</v>
      </c>
    </row>
    <row r="44" spans="1:11" ht="15" x14ac:dyDescent="0.25">
      <c r="A44" s="43" t="s">
        <v>220</v>
      </c>
      <c r="B44" s="48" t="s">
        <v>221</v>
      </c>
      <c r="C44" s="44">
        <v>5</v>
      </c>
      <c r="D44" s="44">
        <v>10</v>
      </c>
      <c r="E44" s="44">
        <v>28</v>
      </c>
      <c r="F44" s="44">
        <v>10</v>
      </c>
      <c r="G44" s="7">
        <f t="shared" si="5"/>
        <v>53</v>
      </c>
      <c r="H44" s="13">
        <v>45</v>
      </c>
      <c r="I44" s="7">
        <f t="shared" si="6"/>
        <v>98</v>
      </c>
      <c r="J44" s="15">
        <f t="shared" si="7"/>
        <v>10</v>
      </c>
    </row>
    <row r="45" spans="1:11" ht="15" x14ac:dyDescent="0.25">
      <c r="A45" s="43" t="s">
        <v>24</v>
      </c>
      <c r="B45" s="43" t="s">
        <v>25</v>
      </c>
      <c r="C45" s="44">
        <v>5</v>
      </c>
      <c r="D45" s="44">
        <v>6</v>
      </c>
      <c r="E45" s="44">
        <v>18</v>
      </c>
      <c r="F45" s="44">
        <v>4</v>
      </c>
      <c r="G45" s="7">
        <f t="shared" si="5"/>
        <v>33</v>
      </c>
      <c r="H45" s="13">
        <v>28</v>
      </c>
      <c r="I45" s="7">
        <f t="shared" si="6"/>
        <v>61</v>
      </c>
      <c r="J45" s="15">
        <f t="shared" si="7"/>
        <v>7</v>
      </c>
    </row>
    <row r="46" spans="1:11" ht="15" x14ac:dyDescent="0.25">
      <c r="A46" s="43" t="s">
        <v>266</v>
      </c>
      <c r="B46" s="43" t="s">
        <v>267</v>
      </c>
      <c r="C46" s="44">
        <v>5</v>
      </c>
      <c r="D46" s="44">
        <v>10</v>
      </c>
      <c r="E46" s="44">
        <v>17</v>
      </c>
      <c r="F46" s="44">
        <v>5</v>
      </c>
      <c r="G46" s="7">
        <f t="shared" si="5"/>
        <v>37</v>
      </c>
      <c r="H46" s="13">
        <v>28</v>
      </c>
      <c r="I46" s="7">
        <f t="shared" si="6"/>
        <v>65</v>
      </c>
      <c r="J46" s="15">
        <f t="shared" si="7"/>
        <v>7</v>
      </c>
    </row>
    <row r="47" spans="1:11" ht="15" x14ac:dyDescent="0.25">
      <c r="A47" s="43" t="s">
        <v>208</v>
      </c>
      <c r="B47" s="43" t="s">
        <v>209</v>
      </c>
      <c r="C47" s="44">
        <v>5</v>
      </c>
      <c r="D47" s="44">
        <v>3</v>
      </c>
      <c r="E47" s="44">
        <v>19</v>
      </c>
      <c r="F47" s="44">
        <v>5</v>
      </c>
      <c r="G47" s="7">
        <f t="shared" si="5"/>
        <v>32</v>
      </c>
      <c r="H47" s="6">
        <v>45</v>
      </c>
      <c r="I47" s="16">
        <f t="shared" si="6"/>
        <v>77</v>
      </c>
      <c r="J47" s="15">
        <f t="shared" si="7"/>
        <v>8</v>
      </c>
    </row>
    <row r="48" spans="1:11" ht="15" x14ac:dyDescent="0.25">
      <c r="A48" s="14" t="s">
        <v>293</v>
      </c>
      <c r="B48" s="14" t="s">
        <v>294</v>
      </c>
      <c r="C48" s="7">
        <v>5</v>
      </c>
      <c r="D48" s="7">
        <v>10</v>
      </c>
      <c r="E48" s="7">
        <v>16</v>
      </c>
      <c r="F48" s="7">
        <v>9</v>
      </c>
      <c r="G48" s="7">
        <f t="shared" si="5"/>
        <v>40</v>
      </c>
      <c r="H48" s="7">
        <v>28</v>
      </c>
      <c r="I48" s="16">
        <f t="shared" si="6"/>
        <v>68</v>
      </c>
      <c r="J48" s="15">
        <f t="shared" si="7"/>
        <v>7</v>
      </c>
    </row>
    <row r="49" spans="1:11" ht="15" x14ac:dyDescent="0.25">
      <c r="A49" s="43" t="s">
        <v>214</v>
      </c>
      <c r="B49" s="43" t="s">
        <v>215</v>
      </c>
      <c r="C49" s="44">
        <v>5</v>
      </c>
      <c r="D49" s="44">
        <v>3</v>
      </c>
      <c r="E49" s="44">
        <v>20</v>
      </c>
      <c r="F49" s="44"/>
      <c r="G49" s="7">
        <f t="shared" si="5"/>
        <v>28</v>
      </c>
      <c r="H49" s="13">
        <v>35</v>
      </c>
      <c r="I49" s="7">
        <f t="shared" si="6"/>
        <v>63</v>
      </c>
      <c r="J49" s="15">
        <f t="shared" si="7"/>
        <v>7</v>
      </c>
    </row>
    <row r="50" spans="1:11" ht="15" x14ac:dyDescent="0.25">
      <c r="A50" s="49" t="s">
        <v>332</v>
      </c>
      <c r="B50" s="49" t="s">
        <v>333</v>
      </c>
      <c r="C50" s="44"/>
      <c r="D50" s="44">
        <v>2</v>
      </c>
      <c r="E50" s="44">
        <v>17</v>
      </c>
      <c r="F50" s="44">
        <v>9</v>
      </c>
      <c r="G50" s="7">
        <f t="shared" si="5"/>
        <v>28</v>
      </c>
      <c r="H50" s="6">
        <v>35</v>
      </c>
      <c r="I50" s="16">
        <f t="shared" si="6"/>
        <v>63</v>
      </c>
      <c r="J50" s="15">
        <f t="shared" si="7"/>
        <v>7</v>
      </c>
    </row>
    <row r="51" spans="1:11" ht="15" x14ac:dyDescent="0.25">
      <c r="A51" s="43" t="s">
        <v>146</v>
      </c>
      <c r="B51" s="43" t="s">
        <v>147</v>
      </c>
      <c r="C51" s="44">
        <v>5</v>
      </c>
      <c r="D51" s="44">
        <v>10</v>
      </c>
      <c r="E51" s="44">
        <v>26</v>
      </c>
      <c r="F51" s="44">
        <v>5</v>
      </c>
      <c r="G51" s="7">
        <f t="shared" si="5"/>
        <v>46</v>
      </c>
      <c r="H51" s="6">
        <v>35</v>
      </c>
      <c r="I51" s="16">
        <f t="shared" si="6"/>
        <v>81</v>
      </c>
      <c r="J51" s="15">
        <f t="shared" si="7"/>
        <v>9</v>
      </c>
    </row>
    <row r="52" spans="1:11" ht="15" x14ac:dyDescent="0.25">
      <c r="A52" s="28" t="s">
        <v>74</v>
      </c>
      <c r="B52" s="28" t="s">
        <v>75</v>
      </c>
      <c r="C52" s="23">
        <v>5</v>
      </c>
      <c r="D52" s="23">
        <v>7</v>
      </c>
      <c r="E52" s="23">
        <v>16</v>
      </c>
      <c r="F52" s="23"/>
      <c r="G52" s="29">
        <f t="shared" si="5"/>
        <v>28</v>
      </c>
      <c r="H52" s="33">
        <v>30</v>
      </c>
      <c r="I52" s="29">
        <f t="shared" si="6"/>
        <v>58</v>
      </c>
      <c r="J52" s="32">
        <f t="shared" si="7"/>
        <v>6</v>
      </c>
      <c r="K52" t="s">
        <v>337</v>
      </c>
    </row>
    <row r="53" spans="1:11" ht="15" x14ac:dyDescent="0.25">
      <c r="A53" s="28" t="s">
        <v>114</v>
      </c>
      <c r="B53" s="28" t="s">
        <v>115</v>
      </c>
      <c r="C53" s="23">
        <v>5</v>
      </c>
      <c r="D53" s="23">
        <v>4</v>
      </c>
      <c r="E53" s="23">
        <v>25</v>
      </c>
      <c r="F53" s="23"/>
      <c r="G53" s="29">
        <f t="shared" si="5"/>
        <v>34</v>
      </c>
      <c r="H53" s="25">
        <v>24</v>
      </c>
      <c r="I53" s="31">
        <f t="shared" si="6"/>
        <v>58</v>
      </c>
      <c r="J53" s="32">
        <f t="shared" si="7"/>
        <v>6</v>
      </c>
    </row>
    <row r="54" spans="1:11" ht="15" x14ac:dyDescent="0.25">
      <c r="A54" s="28" t="s">
        <v>162</v>
      </c>
      <c r="B54" s="28" t="s">
        <v>163</v>
      </c>
      <c r="C54" s="23"/>
      <c r="D54" s="23"/>
      <c r="E54" s="23">
        <v>21</v>
      </c>
      <c r="F54" s="23">
        <v>10</v>
      </c>
      <c r="G54" s="29">
        <f t="shared" si="5"/>
        <v>31</v>
      </c>
      <c r="H54" s="30">
        <v>35</v>
      </c>
      <c r="I54" s="31">
        <f t="shared" si="6"/>
        <v>66</v>
      </c>
      <c r="J54" s="32">
        <f t="shared" si="7"/>
        <v>7</v>
      </c>
    </row>
    <row r="55" spans="1:11" ht="15" x14ac:dyDescent="0.25">
      <c r="A55" s="34" t="s">
        <v>307</v>
      </c>
      <c r="B55" s="34" t="s">
        <v>308</v>
      </c>
      <c r="C55" s="29">
        <v>5</v>
      </c>
      <c r="D55" s="29">
        <v>2</v>
      </c>
      <c r="E55" s="29">
        <v>21</v>
      </c>
      <c r="F55" s="29"/>
      <c r="G55" s="29">
        <f t="shared" si="5"/>
        <v>28</v>
      </c>
      <c r="H55" s="29">
        <v>30</v>
      </c>
      <c r="I55" s="31">
        <f t="shared" si="6"/>
        <v>58</v>
      </c>
      <c r="J55" s="32">
        <f t="shared" si="7"/>
        <v>6</v>
      </c>
    </row>
    <row r="56" spans="1:11" ht="15" x14ac:dyDescent="0.25">
      <c r="A56" s="34" t="s">
        <v>284</v>
      </c>
      <c r="B56" s="34" t="s">
        <v>306</v>
      </c>
      <c r="C56" s="29">
        <v>0</v>
      </c>
      <c r="D56" s="29">
        <v>2</v>
      </c>
      <c r="E56" s="29">
        <v>16</v>
      </c>
      <c r="F56" s="29">
        <v>10</v>
      </c>
      <c r="G56" s="29">
        <f t="shared" si="5"/>
        <v>28</v>
      </c>
      <c r="H56" s="29">
        <v>24</v>
      </c>
      <c r="I56" s="31">
        <f t="shared" si="6"/>
        <v>52</v>
      </c>
      <c r="J56" s="32">
        <f t="shared" si="7"/>
        <v>6</v>
      </c>
    </row>
    <row r="57" spans="1:11" ht="15" x14ac:dyDescent="0.25">
      <c r="A57" s="34" t="s">
        <v>309</v>
      </c>
      <c r="B57" s="34" t="s">
        <v>310</v>
      </c>
      <c r="C57" s="29">
        <v>0</v>
      </c>
      <c r="D57" s="29">
        <v>2</v>
      </c>
      <c r="E57" s="29">
        <v>17</v>
      </c>
      <c r="F57" s="29">
        <v>9</v>
      </c>
      <c r="G57" s="24">
        <f t="shared" si="5"/>
        <v>28</v>
      </c>
      <c r="H57" s="24">
        <v>40</v>
      </c>
      <c r="I57" s="26">
        <f t="shared" si="6"/>
        <v>68</v>
      </c>
      <c r="J57" s="27">
        <f t="shared" si="7"/>
        <v>7</v>
      </c>
    </row>
    <row r="58" spans="1:11" ht="15" x14ac:dyDescent="0.25">
      <c r="A58" s="28" t="s">
        <v>216</v>
      </c>
      <c r="B58" s="28" t="s">
        <v>217</v>
      </c>
      <c r="C58" s="23">
        <v>5</v>
      </c>
      <c r="D58" s="23">
        <v>6</v>
      </c>
      <c r="E58" s="23">
        <v>25</v>
      </c>
      <c r="F58" s="23"/>
      <c r="G58" s="24">
        <f t="shared" si="5"/>
        <v>36</v>
      </c>
      <c r="H58" s="35">
        <v>25</v>
      </c>
      <c r="I58" s="24">
        <f t="shared" si="6"/>
        <v>61</v>
      </c>
      <c r="J58" s="27">
        <f t="shared" si="7"/>
        <v>7</v>
      </c>
    </row>
    <row r="59" spans="1:11" ht="15" x14ac:dyDescent="0.25">
      <c r="A59" s="28" t="s">
        <v>6</v>
      </c>
      <c r="B59" s="28" t="s">
        <v>7</v>
      </c>
      <c r="C59" s="23">
        <v>5</v>
      </c>
      <c r="D59" s="23">
        <v>8</v>
      </c>
      <c r="E59" s="23">
        <v>16</v>
      </c>
      <c r="F59" s="23">
        <v>5</v>
      </c>
      <c r="G59" s="29">
        <f t="shared" si="5"/>
        <v>34</v>
      </c>
      <c r="H59" s="30">
        <v>40</v>
      </c>
      <c r="I59" s="31">
        <f t="shared" si="6"/>
        <v>74</v>
      </c>
      <c r="J59" s="50">
        <f t="shared" si="7"/>
        <v>8</v>
      </c>
    </row>
    <row r="60" spans="1:11" ht="15" x14ac:dyDescent="0.25">
      <c r="A60" s="22" t="s">
        <v>334</v>
      </c>
      <c r="B60" s="22" t="s">
        <v>335</v>
      </c>
      <c r="C60" s="23"/>
      <c r="D60" s="23">
        <v>4</v>
      </c>
      <c r="E60" s="23">
        <v>16</v>
      </c>
      <c r="F60" s="23">
        <v>8</v>
      </c>
      <c r="G60" s="29">
        <f t="shared" si="5"/>
        <v>28</v>
      </c>
      <c r="H60" s="33">
        <v>40</v>
      </c>
      <c r="I60" s="29">
        <v>78</v>
      </c>
      <c r="J60" s="50">
        <f t="shared" si="7"/>
        <v>8</v>
      </c>
    </row>
    <row r="61" spans="1:11" ht="15" x14ac:dyDescent="0.25">
      <c r="A61" s="33" t="s">
        <v>286</v>
      </c>
      <c r="B61" s="51" t="s">
        <v>297</v>
      </c>
      <c r="C61" s="30">
        <v>5</v>
      </c>
      <c r="D61" s="30">
        <v>7</v>
      </c>
      <c r="E61" s="30">
        <v>16</v>
      </c>
      <c r="F61" s="30"/>
      <c r="G61" s="29">
        <f t="shared" si="5"/>
        <v>28</v>
      </c>
      <c r="H61" s="30">
        <v>30</v>
      </c>
      <c r="I61" s="31">
        <f t="shared" ref="I61:I71" si="8">G61+H61</f>
        <v>58</v>
      </c>
      <c r="J61" s="50">
        <f t="shared" si="7"/>
        <v>6</v>
      </c>
    </row>
    <row r="62" spans="1:11" ht="15" x14ac:dyDescent="0.25">
      <c r="A62" s="28" t="s">
        <v>246</v>
      </c>
      <c r="B62" s="28" t="s">
        <v>247</v>
      </c>
      <c r="C62" s="23">
        <v>5</v>
      </c>
      <c r="D62" s="23">
        <v>2</v>
      </c>
      <c r="E62" s="23">
        <v>25</v>
      </c>
      <c r="F62" s="23">
        <v>5</v>
      </c>
      <c r="G62" s="29">
        <f t="shared" si="5"/>
        <v>37</v>
      </c>
      <c r="H62" s="33">
        <v>40</v>
      </c>
      <c r="I62" s="29">
        <f t="shared" si="8"/>
        <v>77</v>
      </c>
      <c r="J62" s="50">
        <f t="shared" si="7"/>
        <v>8</v>
      </c>
    </row>
    <row r="63" spans="1:11" ht="15" x14ac:dyDescent="0.25">
      <c r="A63" s="28" t="s">
        <v>204</v>
      </c>
      <c r="B63" s="28" t="s">
        <v>205</v>
      </c>
      <c r="C63" s="23">
        <v>5</v>
      </c>
      <c r="D63" s="23">
        <v>10</v>
      </c>
      <c r="E63" s="23">
        <v>21</v>
      </c>
      <c r="F63" s="23">
        <v>7</v>
      </c>
      <c r="G63" s="29">
        <f t="shared" si="5"/>
        <v>43</v>
      </c>
      <c r="H63" s="33">
        <v>30</v>
      </c>
      <c r="I63" s="29">
        <f t="shared" si="8"/>
        <v>73</v>
      </c>
      <c r="J63" s="50">
        <f t="shared" si="7"/>
        <v>8</v>
      </c>
    </row>
    <row r="64" spans="1:11" ht="15" x14ac:dyDescent="0.25">
      <c r="A64" s="28" t="s">
        <v>160</v>
      </c>
      <c r="B64" s="28" t="s">
        <v>161</v>
      </c>
      <c r="C64" s="23">
        <v>5</v>
      </c>
      <c r="D64" s="23">
        <v>10</v>
      </c>
      <c r="E64" s="23">
        <v>21</v>
      </c>
      <c r="F64" s="23">
        <v>5</v>
      </c>
      <c r="G64" s="29">
        <f t="shared" si="5"/>
        <v>41</v>
      </c>
      <c r="H64" s="30">
        <v>35</v>
      </c>
      <c r="I64" s="31">
        <f t="shared" si="8"/>
        <v>76</v>
      </c>
      <c r="J64" s="50">
        <f t="shared" si="7"/>
        <v>8</v>
      </c>
    </row>
    <row r="65" spans="1:11" ht="15" x14ac:dyDescent="0.25">
      <c r="A65" s="34" t="s">
        <v>291</v>
      </c>
      <c r="B65" s="34" t="s">
        <v>299</v>
      </c>
      <c r="C65" s="29">
        <v>0</v>
      </c>
      <c r="D65" s="29">
        <v>4</v>
      </c>
      <c r="E65" s="29">
        <v>17</v>
      </c>
      <c r="F65" s="29">
        <v>7</v>
      </c>
      <c r="G65" s="29">
        <f t="shared" si="5"/>
        <v>28</v>
      </c>
      <c r="H65" s="29">
        <v>24</v>
      </c>
      <c r="I65" s="31">
        <f t="shared" si="8"/>
        <v>52</v>
      </c>
      <c r="J65" s="50">
        <f t="shared" si="7"/>
        <v>6</v>
      </c>
    </row>
    <row r="66" spans="1:11" ht="15" x14ac:dyDescent="0.25">
      <c r="A66" s="28" t="s">
        <v>118</v>
      </c>
      <c r="B66" s="28" t="s">
        <v>119</v>
      </c>
      <c r="C66" s="23"/>
      <c r="D66" s="23"/>
      <c r="E66" s="23">
        <v>20</v>
      </c>
      <c r="F66" s="23">
        <v>8</v>
      </c>
      <c r="G66" s="29">
        <f t="shared" si="5"/>
        <v>28</v>
      </c>
      <c r="H66" s="33">
        <v>45</v>
      </c>
      <c r="I66" s="29">
        <f t="shared" si="8"/>
        <v>73</v>
      </c>
      <c r="J66" s="50">
        <f t="shared" si="7"/>
        <v>8</v>
      </c>
    </row>
    <row r="67" spans="1:11" ht="15" x14ac:dyDescent="0.25">
      <c r="A67" s="34" t="s">
        <v>330</v>
      </c>
      <c r="B67" s="34" t="s">
        <v>331</v>
      </c>
      <c r="C67" s="29"/>
      <c r="D67" s="29">
        <v>2</v>
      </c>
      <c r="E67" s="29">
        <v>16</v>
      </c>
      <c r="F67" s="29">
        <v>10</v>
      </c>
      <c r="G67" s="29">
        <f t="shared" si="5"/>
        <v>28</v>
      </c>
      <c r="H67" s="29">
        <v>35</v>
      </c>
      <c r="I67" s="31">
        <f t="shared" si="8"/>
        <v>63</v>
      </c>
      <c r="J67" s="50">
        <f t="shared" si="7"/>
        <v>7</v>
      </c>
    </row>
    <row r="68" spans="1:11" ht="15" x14ac:dyDescent="0.25">
      <c r="A68" s="34" t="s">
        <v>282</v>
      </c>
      <c r="B68" s="34" t="s">
        <v>302</v>
      </c>
      <c r="C68" s="29">
        <v>0</v>
      </c>
      <c r="D68" s="29">
        <v>2</v>
      </c>
      <c r="E68" s="29">
        <v>16</v>
      </c>
      <c r="F68" s="29">
        <v>10</v>
      </c>
      <c r="G68" s="29">
        <f t="shared" si="5"/>
        <v>28</v>
      </c>
      <c r="H68" s="29">
        <v>30</v>
      </c>
      <c r="I68" s="31">
        <f t="shared" si="8"/>
        <v>58</v>
      </c>
      <c r="J68" s="50">
        <f t="shared" si="7"/>
        <v>6</v>
      </c>
    </row>
    <row r="69" spans="1:11" ht="15" x14ac:dyDescent="0.25">
      <c r="A69" s="28" t="s">
        <v>44</v>
      </c>
      <c r="B69" s="28" t="s">
        <v>45</v>
      </c>
      <c r="C69" s="23">
        <v>5</v>
      </c>
      <c r="D69" s="23">
        <v>2</v>
      </c>
      <c r="E69" s="23">
        <v>16</v>
      </c>
      <c r="F69" s="23">
        <v>5</v>
      </c>
      <c r="G69" s="29">
        <f t="shared" si="5"/>
        <v>28</v>
      </c>
      <c r="H69" s="30">
        <v>30</v>
      </c>
      <c r="I69" s="31">
        <f t="shared" si="8"/>
        <v>58</v>
      </c>
      <c r="J69" s="50">
        <f t="shared" si="7"/>
        <v>6</v>
      </c>
    </row>
    <row r="70" spans="1:11" ht="15" x14ac:dyDescent="0.25">
      <c r="A70" s="28" t="s">
        <v>166</v>
      </c>
      <c r="B70" s="28" t="s">
        <v>167</v>
      </c>
      <c r="C70" s="23"/>
      <c r="D70" s="23"/>
      <c r="E70" s="23">
        <v>20</v>
      </c>
      <c r="F70" s="23">
        <v>8</v>
      </c>
      <c r="G70" s="29">
        <f t="shared" si="5"/>
        <v>28</v>
      </c>
      <c r="H70" s="33">
        <v>40</v>
      </c>
      <c r="I70" s="29">
        <f t="shared" si="8"/>
        <v>68</v>
      </c>
      <c r="J70" s="50">
        <f t="shared" si="7"/>
        <v>7</v>
      </c>
    </row>
    <row r="71" spans="1:11" ht="15" x14ac:dyDescent="0.25">
      <c r="A71" s="28" t="s">
        <v>96</v>
      </c>
      <c r="B71" s="28" t="s">
        <v>97</v>
      </c>
      <c r="C71" s="23">
        <v>5</v>
      </c>
      <c r="D71" s="23">
        <v>10</v>
      </c>
      <c r="E71" s="23">
        <v>22</v>
      </c>
      <c r="F71" s="23"/>
      <c r="G71" s="29">
        <f t="shared" si="5"/>
        <v>37</v>
      </c>
      <c r="H71" s="33">
        <v>40</v>
      </c>
      <c r="I71" s="29">
        <f t="shared" si="8"/>
        <v>77</v>
      </c>
      <c r="J71" s="32">
        <f t="shared" si="7"/>
        <v>8</v>
      </c>
    </row>
    <row r="72" spans="1:11" ht="15" x14ac:dyDescent="0.25">
      <c r="A72" s="43" t="s">
        <v>130</v>
      </c>
      <c r="B72" s="43" t="s">
        <v>131</v>
      </c>
      <c r="C72" s="44">
        <v>5</v>
      </c>
      <c r="D72" s="44">
        <v>5</v>
      </c>
      <c r="E72" s="44">
        <v>19</v>
      </c>
      <c r="F72" s="44"/>
      <c r="G72" s="4">
        <f t="shared" ref="G72:G87" si="9">C72+D72+IF(E72&lt;16,0,E72)+F72</f>
        <v>29</v>
      </c>
      <c r="H72" s="20">
        <v>30</v>
      </c>
      <c r="I72" s="21">
        <f t="shared" ref="I72:I87" si="10">G72+H72</f>
        <v>59</v>
      </c>
      <c r="J72" s="5">
        <f t="shared" ref="J72:J87" si="11">IF(I72&lt;=50,5,IF(I72&lt;=60,6,IF(I72&lt;=70,7,IF(I72&lt;=80,8,IF(I72&lt;=90,9,IF(I72&lt;=100,10,"-"))))))</f>
        <v>6</v>
      </c>
      <c r="K72" t="s">
        <v>340</v>
      </c>
    </row>
    <row r="73" spans="1:11" ht="15" x14ac:dyDescent="0.25">
      <c r="A73" s="43" t="s">
        <v>30</v>
      </c>
      <c r="B73" s="43" t="s">
        <v>31</v>
      </c>
      <c r="C73" s="44">
        <v>5</v>
      </c>
      <c r="D73" s="44">
        <v>6</v>
      </c>
      <c r="E73" s="44">
        <v>22</v>
      </c>
      <c r="F73" s="44">
        <v>9</v>
      </c>
      <c r="G73" s="7">
        <f t="shared" si="9"/>
        <v>42</v>
      </c>
      <c r="H73" s="13">
        <v>45</v>
      </c>
      <c r="I73" s="7">
        <f t="shared" si="10"/>
        <v>87</v>
      </c>
      <c r="J73" s="8">
        <f t="shared" si="11"/>
        <v>9</v>
      </c>
    </row>
    <row r="74" spans="1:11" ht="15" x14ac:dyDescent="0.25">
      <c r="A74" s="43" t="s">
        <v>78</v>
      </c>
      <c r="B74" s="43" t="s">
        <v>79</v>
      </c>
      <c r="C74" s="44">
        <v>5</v>
      </c>
      <c r="D74" s="44"/>
      <c r="E74" s="44">
        <v>19</v>
      </c>
      <c r="F74" s="44">
        <v>4</v>
      </c>
      <c r="G74" s="4">
        <f t="shared" si="9"/>
        <v>28</v>
      </c>
      <c r="H74" s="20">
        <v>40</v>
      </c>
      <c r="I74" s="21">
        <f t="shared" si="10"/>
        <v>68</v>
      </c>
      <c r="J74" s="5">
        <f t="shared" si="11"/>
        <v>7</v>
      </c>
    </row>
    <row r="75" spans="1:11" ht="15" x14ac:dyDescent="0.25">
      <c r="A75" s="43" t="s">
        <v>36</v>
      </c>
      <c r="B75" s="43" t="s">
        <v>37</v>
      </c>
      <c r="C75" s="44">
        <v>5</v>
      </c>
      <c r="D75" s="44">
        <v>1</v>
      </c>
      <c r="E75" s="44">
        <v>16</v>
      </c>
      <c r="F75" s="44">
        <v>6</v>
      </c>
      <c r="G75" s="7">
        <f t="shared" si="9"/>
        <v>28</v>
      </c>
      <c r="H75" s="6">
        <v>28</v>
      </c>
      <c r="I75" s="16">
        <f t="shared" si="10"/>
        <v>56</v>
      </c>
      <c r="J75" s="8">
        <f t="shared" si="11"/>
        <v>6</v>
      </c>
    </row>
    <row r="76" spans="1:11" ht="15" x14ac:dyDescent="0.25">
      <c r="A76" s="43" t="s">
        <v>56</v>
      </c>
      <c r="B76" s="43" t="s">
        <v>57</v>
      </c>
      <c r="C76" s="44">
        <v>5</v>
      </c>
      <c r="D76" s="44">
        <v>7</v>
      </c>
      <c r="E76" s="44">
        <v>16</v>
      </c>
      <c r="F76" s="44">
        <v>5</v>
      </c>
      <c r="G76" s="4">
        <f t="shared" si="9"/>
        <v>33</v>
      </c>
      <c r="H76" s="20">
        <v>30</v>
      </c>
      <c r="I76" s="21">
        <f t="shared" si="10"/>
        <v>63</v>
      </c>
      <c r="J76" s="5">
        <f t="shared" si="11"/>
        <v>7</v>
      </c>
    </row>
    <row r="77" spans="1:11" ht="15" x14ac:dyDescent="0.25">
      <c r="A77" s="43" t="s">
        <v>136</v>
      </c>
      <c r="B77" s="43" t="s">
        <v>137</v>
      </c>
      <c r="C77" s="44">
        <v>5</v>
      </c>
      <c r="D77" s="44">
        <v>10</v>
      </c>
      <c r="E77" s="44">
        <v>18</v>
      </c>
      <c r="F77" s="44"/>
      <c r="G77" s="7">
        <f t="shared" si="9"/>
        <v>33</v>
      </c>
      <c r="H77" s="6">
        <v>45</v>
      </c>
      <c r="I77" s="16">
        <f t="shared" si="10"/>
        <v>78</v>
      </c>
      <c r="J77" s="8">
        <f t="shared" si="11"/>
        <v>8</v>
      </c>
    </row>
    <row r="78" spans="1:11" ht="15" x14ac:dyDescent="0.25">
      <c r="A78" s="43" t="s">
        <v>240</v>
      </c>
      <c r="B78" s="43" t="s">
        <v>241</v>
      </c>
      <c r="C78" s="44"/>
      <c r="D78" s="44">
        <v>5</v>
      </c>
      <c r="E78" s="44">
        <v>16</v>
      </c>
      <c r="F78" s="44">
        <v>7</v>
      </c>
      <c r="G78" s="4">
        <f t="shared" si="9"/>
        <v>28</v>
      </c>
      <c r="H78" s="20">
        <v>35</v>
      </c>
      <c r="I78" s="21">
        <f t="shared" si="10"/>
        <v>63</v>
      </c>
      <c r="J78" s="5">
        <f t="shared" si="11"/>
        <v>7</v>
      </c>
    </row>
    <row r="79" spans="1:11" ht="15" x14ac:dyDescent="0.25">
      <c r="A79" s="14" t="s">
        <v>338</v>
      </c>
      <c r="B79" s="14" t="s">
        <v>339</v>
      </c>
      <c r="C79" s="7"/>
      <c r="D79" s="7"/>
      <c r="E79" s="7">
        <v>28</v>
      </c>
      <c r="F79" s="7"/>
      <c r="G79" s="7">
        <f t="shared" si="9"/>
        <v>28</v>
      </c>
      <c r="H79" s="7">
        <v>35</v>
      </c>
      <c r="I79" s="16">
        <f t="shared" si="10"/>
        <v>63</v>
      </c>
      <c r="J79" s="8">
        <f t="shared" si="11"/>
        <v>7</v>
      </c>
    </row>
    <row r="80" spans="1:11" ht="15" x14ac:dyDescent="0.25">
      <c r="A80" s="14" t="s">
        <v>289</v>
      </c>
      <c r="B80" s="14" t="s">
        <v>303</v>
      </c>
      <c r="C80" s="7">
        <v>0</v>
      </c>
      <c r="D80" s="7">
        <v>2</v>
      </c>
      <c r="E80" s="7">
        <v>20</v>
      </c>
      <c r="F80" s="7">
        <v>10</v>
      </c>
      <c r="G80" s="4">
        <f t="shared" si="9"/>
        <v>32</v>
      </c>
      <c r="H80" s="4">
        <v>30</v>
      </c>
      <c r="I80" s="16">
        <f t="shared" si="10"/>
        <v>62</v>
      </c>
      <c r="J80" s="8">
        <f t="shared" si="11"/>
        <v>7</v>
      </c>
    </row>
    <row r="81" spans="1:11" ht="15" x14ac:dyDescent="0.25">
      <c r="A81" s="43" t="s">
        <v>256</v>
      </c>
      <c r="B81" s="43" t="s">
        <v>257</v>
      </c>
      <c r="C81" s="44">
        <v>5</v>
      </c>
      <c r="D81" s="44">
        <v>7</v>
      </c>
      <c r="E81" s="44">
        <v>16</v>
      </c>
      <c r="F81" s="44"/>
      <c r="G81" s="7">
        <f t="shared" si="9"/>
        <v>28</v>
      </c>
      <c r="H81" s="6">
        <v>40</v>
      </c>
      <c r="I81" s="16">
        <f t="shared" si="10"/>
        <v>68</v>
      </c>
      <c r="J81" s="8">
        <f t="shared" si="11"/>
        <v>7</v>
      </c>
    </row>
    <row r="82" spans="1:11" ht="15" x14ac:dyDescent="0.25">
      <c r="A82" s="43" t="s">
        <v>270</v>
      </c>
      <c r="B82" s="43" t="s">
        <v>271</v>
      </c>
      <c r="C82" s="44">
        <v>5</v>
      </c>
      <c r="D82" s="44">
        <v>5</v>
      </c>
      <c r="E82" s="44">
        <v>21</v>
      </c>
      <c r="F82" s="44"/>
      <c r="G82" s="4">
        <f t="shared" si="9"/>
        <v>31</v>
      </c>
      <c r="H82" s="3">
        <v>38</v>
      </c>
      <c r="I82" s="4">
        <f t="shared" si="10"/>
        <v>69</v>
      </c>
      <c r="J82" s="5">
        <f t="shared" si="11"/>
        <v>7</v>
      </c>
    </row>
    <row r="83" spans="1:11" ht="15" x14ac:dyDescent="0.25">
      <c r="A83" s="43" t="s">
        <v>108</v>
      </c>
      <c r="B83" s="43" t="s">
        <v>109</v>
      </c>
      <c r="C83" s="44">
        <v>5</v>
      </c>
      <c r="D83" s="44"/>
      <c r="E83" s="44">
        <v>16</v>
      </c>
      <c r="F83" s="44">
        <v>7</v>
      </c>
      <c r="G83" s="7">
        <f t="shared" si="9"/>
        <v>28</v>
      </c>
      <c r="H83" s="6">
        <v>40</v>
      </c>
      <c r="I83" s="16">
        <f t="shared" si="10"/>
        <v>68</v>
      </c>
      <c r="J83" s="8">
        <f t="shared" si="11"/>
        <v>7</v>
      </c>
    </row>
    <row r="84" spans="1:11" ht="15" x14ac:dyDescent="0.25">
      <c r="A84" s="43" t="s">
        <v>260</v>
      </c>
      <c r="B84" s="43" t="s">
        <v>261</v>
      </c>
      <c r="C84" s="44">
        <v>5</v>
      </c>
      <c r="D84" s="44">
        <v>7</v>
      </c>
      <c r="E84" s="44">
        <v>16</v>
      </c>
      <c r="F84" s="44"/>
      <c r="G84" s="4">
        <f t="shared" si="9"/>
        <v>28</v>
      </c>
      <c r="H84" s="3">
        <v>35</v>
      </c>
      <c r="I84" s="4">
        <f t="shared" si="10"/>
        <v>63</v>
      </c>
      <c r="J84" s="5">
        <f t="shared" si="11"/>
        <v>7</v>
      </c>
    </row>
    <row r="85" spans="1:11" ht="15" x14ac:dyDescent="0.25">
      <c r="A85" s="43" t="s">
        <v>58</v>
      </c>
      <c r="B85" s="43" t="s">
        <v>59</v>
      </c>
      <c r="C85" s="44"/>
      <c r="D85" s="44">
        <v>1</v>
      </c>
      <c r="E85" s="44">
        <v>17</v>
      </c>
      <c r="F85" s="44">
        <v>10</v>
      </c>
      <c r="G85" s="7">
        <f t="shared" si="9"/>
        <v>28</v>
      </c>
      <c r="H85" s="6">
        <v>30</v>
      </c>
      <c r="I85" s="16">
        <f t="shared" si="10"/>
        <v>58</v>
      </c>
      <c r="J85" s="8">
        <f t="shared" si="11"/>
        <v>6</v>
      </c>
    </row>
    <row r="86" spans="1:11" ht="15" x14ac:dyDescent="0.25">
      <c r="A86" s="43" t="s">
        <v>52</v>
      </c>
      <c r="B86" s="43" t="s">
        <v>53</v>
      </c>
      <c r="C86" s="44">
        <v>5</v>
      </c>
      <c r="D86" s="44">
        <v>8</v>
      </c>
      <c r="E86" s="44">
        <v>23</v>
      </c>
      <c r="F86" s="44"/>
      <c r="G86" s="4">
        <f t="shared" si="9"/>
        <v>36</v>
      </c>
      <c r="H86" s="20">
        <v>40</v>
      </c>
      <c r="I86" s="21">
        <f t="shared" si="10"/>
        <v>76</v>
      </c>
      <c r="J86" s="5">
        <f t="shared" si="11"/>
        <v>8</v>
      </c>
    </row>
    <row r="87" spans="1:11" ht="15.75" thickBot="1" x14ac:dyDescent="0.3">
      <c r="A87" s="43" t="s">
        <v>76</v>
      </c>
      <c r="B87" s="43" t="s">
        <v>77</v>
      </c>
      <c r="C87" s="44">
        <v>5</v>
      </c>
      <c r="D87" s="44"/>
      <c r="E87" s="44">
        <v>17</v>
      </c>
      <c r="F87" s="44"/>
      <c r="G87" s="7">
        <f t="shared" si="9"/>
        <v>22</v>
      </c>
      <c r="H87" s="13">
        <v>35</v>
      </c>
      <c r="I87" s="7">
        <f t="shared" si="10"/>
        <v>57</v>
      </c>
      <c r="J87" s="8">
        <f t="shared" si="11"/>
        <v>6</v>
      </c>
    </row>
    <row r="88" spans="1:11" ht="15.75" thickBot="1" x14ac:dyDescent="0.3">
      <c r="A88" s="52" t="s">
        <v>290</v>
      </c>
      <c r="B88" s="53" t="s">
        <v>305</v>
      </c>
      <c r="C88" s="53"/>
      <c r="D88" s="54">
        <v>4</v>
      </c>
      <c r="E88" s="54">
        <v>19</v>
      </c>
      <c r="F88" s="54">
        <v>5</v>
      </c>
      <c r="G88" s="54">
        <v>28</v>
      </c>
      <c r="H88" s="54">
        <v>25</v>
      </c>
      <c r="I88" s="54">
        <v>53</v>
      </c>
      <c r="J88" s="55">
        <v>6</v>
      </c>
      <c r="K88" s="56" t="s">
        <v>341</v>
      </c>
    </row>
  </sheetData>
  <sortState ref="A72:J87">
    <sortCondition ref="B72:B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spisak_studenata_3-15L-PFR1Y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Vranješ</dc:creator>
  <cp:lastModifiedBy>user</cp:lastModifiedBy>
  <cp:lastPrinted>2016-05-20T07:49:53Z</cp:lastPrinted>
  <dcterms:created xsi:type="dcterms:W3CDTF">2016-03-01T13:08:37Z</dcterms:created>
  <dcterms:modified xsi:type="dcterms:W3CDTF">2017-04-18T07:25:25Z</dcterms:modified>
</cp:coreProperties>
</file>