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80" windowWidth="1548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<sst xmlns="http://schemas.openxmlformats.org/spreadsheetml/2006/main" count="152" uniqueCount="147">
  <si>
    <t>30/07FR</t>
  </si>
  <si>
    <t>335/07FR</t>
  </si>
  <si>
    <t>Ocena</t>
  </si>
  <si>
    <t>Ukupno</t>
  </si>
  <si>
    <t>Ispit</t>
  </si>
  <si>
    <t>Kolokvijum</t>
  </si>
  <si>
    <t>Zadaci</t>
  </si>
  <si>
    <t>Aktivnost</t>
  </si>
  <si>
    <t>Prisustvo</t>
  </si>
  <si>
    <t>Broj indeksa</t>
  </si>
  <si>
    <t>116/08FR</t>
  </si>
  <si>
    <t>131/08FR</t>
  </si>
  <si>
    <t>84/08FR</t>
  </si>
  <si>
    <t>298/08FR</t>
  </si>
  <si>
    <t>6/08FR</t>
  </si>
  <si>
    <t>43/08FR</t>
  </si>
  <si>
    <t>211/07FR</t>
  </si>
  <si>
    <t>176/08FR</t>
  </si>
  <si>
    <t>84/07FR</t>
  </si>
  <si>
    <t>110/08FR</t>
  </si>
  <si>
    <t>135/08FR</t>
  </si>
  <si>
    <t>91/08FR</t>
  </si>
  <si>
    <t>229/08FR</t>
  </si>
  <si>
    <t>328/08FR</t>
  </si>
  <si>
    <t>26/08PB</t>
  </si>
  <si>
    <t>178/08FR</t>
  </si>
  <si>
    <t>280/08FR</t>
  </si>
  <si>
    <t>66/08FR</t>
  </si>
  <si>
    <t>19/08FR</t>
  </si>
  <si>
    <t>311/07FR</t>
  </si>
  <si>
    <t>119/08FR</t>
  </si>
  <si>
    <t>16/08FR</t>
  </si>
  <si>
    <t>335/08FR</t>
  </si>
  <si>
    <t>168/08FR</t>
  </si>
  <si>
    <t>297/08FR</t>
  </si>
  <si>
    <t>260/08FR</t>
  </si>
  <si>
    <t>67/08FR</t>
  </si>
  <si>
    <t>238/08FR</t>
  </si>
  <si>
    <t>73/08FR</t>
  </si>
  <si>
    <t>198/08FR</t>
  </si>
  <si>
    <t>150/08FR</t>
  </si>
  <si>
    <t>67/08PB</t>
  </si>
  <si>
    <t>267/08FR</t>
  </si>
  <si>
    <t>202/08FR</t>
  </si>
  <si>
    <t>72/08FR</t>
  </si>
  <si>
    <t>63/08FR</t>
  </si>
  <si>
    <t>115/08FR</t>
  </si>
  <si>
    <t>ALEKSIĆ</t>
  </si>
  <si>
    <t>Božić</t>
  </si>
  <si>
    <t>Brkić</t>
  </si>
  <si>
    <t>Bukvić</t>
  </si>
  <si>
    <t>Cimeša</t>
  </si>
  <si>
    <t>Dabović</t>
  </si>
  <si>
    <t>Dragnić</t>
  </si>
  <si>
    <t>DRAGUTINOVIĆ</t>
  </si>
  <si>
    <t>Đuričić</t>
  </si>
  <si>
    <t>GAŠEVIĆ</t>
  </si>
  <si>
    <t>Jakovljević</t>
  </si>
  <si>
    <t>Jovanović</t>
  </si>
  <si>
    <t>KOVAČEVIĆ</t>
  </si>
  <si>
    <t>LAKIĆ</t>
  </si>
  <si>
    <t>Malivuk</t>
  </si>
  <si>
    <t>Mandić</t>
  </si>
  <si>
    <t>MARČETA</t>
  </si>
  <si>
    <t>Marčetić</t>
  </si>
  <si>
    <t>Oroz</t>
  </si>
  <si>
    <t>Radan</t>
  </si>
  <si>
    <t>Radojev</t>
  </si>
  <si>
    <t>Radovanović</t>
  </si>
  <si>
    <t>RAKANOVIĆ</t>
  </si>
  <si>
    <t>Savinović</t>
  </si>
  <si>
    <t>Savković</t>
  </si>
  <si>
    <t>SIJERKOVIĆ</t>
  </si>
  <si>
    <t>Silni</t>
  </si>
  <si>
    <t>Simić</t>
  </si>
  <si>
    <t>Spajić</t>
  </si>
  <si>
    <t>Stanojević</t>
  </si>
  <si>
    <t>Vasiljević</t>
  </si>
  <si>
    <t>Veselinović</t>
  </si>
  <si>
    <t>Vlajkov</t>
  </si>
  <si>
    <t>Vrekić</t>
  </si>
  <si>
    <t>Vučinić</t>
  </si>
  <si>
    <t>Vujackov</t>
  </si>
  <si>
    <t>Široki</t>
  </si>
  <si>
    <t>Škrbić</t>
  </si>
  <si>
    <t>Žižić</t>
  </si>
  <si>
    <t>Suzana</t>
  </si>
  <si>
    <t>IGOR</t>
  </si>
  <si>
    <t>Marina</t>
  </si>
  <si>
    <t>Nataša</t>
  </si>
  <si>
    <t>Ivana</t>
  </si>
  <si>
    <t>Milica</t>
  </si>
  <si>
    <t>Tamara</t>
  </si>
  <si>
    <t>Vladan</t>
  </si>
  <si>
    <t>Ilija</t>
  </si>
  <si>
    <t>Sanja</t>
  </si>
  <si>
    <t>Jasmina</t>
  </si>
  <si>
    <t>Maja</t>
  </si>
  <si>
    <t>Zorana</t>
  </si>
  <si>
    <t>Danijela</t>
  </si>
  <si>
    <t>TAMARA</t>
  </si>
  <si>
    <t>Velika</t>
  </si>
  <si>
    <t>MILOŠ</t>
  </si>
  <si>
    <t>SANDRA</t>
  </si>
  <si>
    <t>Jovana</t>
  </si>
  <si>
    <t>Adrijana</t>
  </si>
  <si>
    <t>DEJAN</t>
  </si>
  <si>
    <t>ALEKSANDAR</t>
  </si>
  <si>
    <t>Milana</t>
  </si>
  <si>
    <t>Marija</t>
  </si>
  <si>
    <t>Bojana</t>
  </si>
  <si>
    <t>RADMILA</t>
  </si>
  <si>
    <t>Svetlana</t>
  </si>
  <si>
    <t>Momčilo</t>
  </si>
  <si>
    <t>NENAD</t>
  </si>
  <si>
    <t>Siniša</t>
  </si>
  <si>
    <t>Darinka</t>
  </si>
  <si>
    <t>Manuela</t>
  </si>
  <si>
    <t>LJUBIŠA</t>
  </si>
  <si>
    <t>Sunčica</t>
  </si>
  <si>
    <t>Gorana</t>
  </si>
  <si>
    <t>Tatjana</t>
  </si>
  <si>
    <t>Sanela</t>
  </si>
  <si>
    <t>Ljubica</t>
  </si>
  <si>
    <t>124/07FR</t>
  </si>
  <si>
    <t>338/07FR</t>
  </si>
  <si>
    <t>305/07FR</t>
  </si>
  <si>
    <t>103/07FR</t>
  </si>
  <si>
    <t>Prezime</t>
  </si>
  <si>
    <t>Ime</t>
  </si>
  <si>
    <t>Ukupno predispitni</t>
  </si>
  <si>
    <t>256/07FR</t>
  </si>
  <si>
    <t>142/07</t>
  </si>
  <si>
    <t>Column1</t>
  </si>
  <si>
    <t>65/08PB</t>
  </si>
  <si>
    <t>BEKONJA</t>
  </si>
  <si>
    <t xml:space="preserve"> SLOBODAN</t>
  </si>
  <si>
    <t>PETROVIĆ</t>
  </si>
  <si>
    <t xml:space="preserve"> MAJA</t>
  </si>
  <si>
    <t>PEURAČA</t>
  </si>
  <si>
    <t xml:space="preserve"> ANDREA</t>
  </si>
  <si>
    <t>SKROBONJA</t>
  </si>
  <si>
    <t xml:space="preserve"> DALIBORKA</t>
  </si>
  <si>
    <t>ŽIVANOVIĆ</t>
  </si>
  <si>
    <t xml:space="preserve"> SVETLANA</t>
  </si>
  <si>
    <t xml:space="preserve"> BRANISLAV</t>
  </si>
  <si>
    <t>STEFANOV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</si>
</sst>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4" borderId="0" xfId="0" applyFont="1" applyFill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7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0" fontId="3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 applyProtection="1">
      <alignment/>
      <protection locked="0"/>
    </xf>
    <xf numFmtId="0" fontId="9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34" borderId="11" xfId="0" applyFont="1" applyFill="1" applyBorder="1" applyAlignment="1">
      <alignment vertical="top" wrapText="1"/>
    </xf>
    <xf numFmtId="0" fontId="7" fillId="35" borderId="11" xfId="0" applyFont="1" applyFill="1" applyBorder="1" applyAlignment="1" applyProtection="1">
      <alignment/>
      <protection locked="0"/>
    </xf>
    <xf numFmtId="0" fontId="9" fillId="35" borderId="11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6" borderId="12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/>
    </xf>
    <xf numFmtId="0" fontId="3" fillId="36" borderId="0" xfId="0" applyNumberFormat="1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6" fillId="36" borderId="13" xfId="0" applyNumberFormat="1" applyFont="1" applyFill="1" applyBorder="1" applyAlignment="1">
      <alignment/>
    </xf>
    <xf numFmtId="0" fontId="6" fillId="36" borderId="14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7" fillId="36" borderId="12" xfId="0" applyFont="1" applyFill="1" applyBorder="1" applyAlignment="1" applyProtection="1">
      <alignment vertical="top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M48" totalsRowShown="0">
  <autoFilter ref="B1:M48"/>
  <tableColumns count="12">
    <tableColumn id="1" name="Broj indeksa"/>
    <tableColumn id="2" name="Prezime"/>
    <tableColumn id="11" name="Ime"/>
    <tableColumn id="3" name="Prisustvo"/>
    <tableColumn id="4" name="Aktivnost"/>
    <tableColumn id="5" name="Zadaci"/>
    <tableColumn id="6" name="Kolokvijum"/>
    <tableColumn id="7" name="Ukupno predispitni"/>
    <tableColumn id="8" name="Ispit"/>
    <tableColumn id="12" name="Ukupno"/>
    <tableColumn id="10" name="Ocena"/>
    <tableColumn id="13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PageLayoutView="0" workbookViewId="0" topLeftCell="B1">
      <pane ySplit="1" topLeftCell="A2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1" max="1" width="9.140625" style="6" customWidth="1"/>
    <col min="2" max="2" width="14.140625" style="7" customWidth="1"/>
    <col min="3" max="3" width="32.421875" style="7" bestFit="1" customWidth="1"/>
    <col min="4" max="4" width="32.421875" style="7" customWidth="1"/>
    <col min="5" max="5" width="12.00390625" style="7" customWidth="1"/>
    <col min="6" max="6" width="14.8515625" style="7" customWidth="1"/>
    <col min="7" max="7" width="11.28125" style="7" customWidth="1"/>
    <col min="8" max="8" width="15.57421875" style="7" customWidth="1"/>
    <col min="9" max="9" width="14.421875" style="7" customWidth="1"/>
    <col min="10" max="10" width="9.140625" style="7" customWidth="1"/>
    <col min="11" max="11" width="11.28125" style="7" customWidth="1"/>
    <col min="12" max="12" width="9.140625" style="7" customWidth="1"/>
    <col min="13" max="13" width="20.140625" style="1" customWidth="1"/>
    <col min="14" max="16384" width="9.140625" style="1" customWidth="1"/>
  </cols>
  <sheetData>
    <row r="1" spans="1:13" s="4" customFormat="1" ht="30.75" customHeight="1">
      <c r="A1" s="8"/>
      <c r="B1" s="22" t="s">
        <v>9</v>
      </c>
      <c r="C1" s="9" t="s">
        <v>128</v>
      </c>
      <c r="D1" s="9" t="s">
        <v>129</v>
      </c>
      <c r="E1" s="9" t="s">
        <v>8</v>
      </c>
      <c r="F1" s="9" t="s">
        <v>7</v>
      </c>
      <c r="G1" s="9" t="s">
        <v>6</v>
      </c>
      <c r="H1" s="9" t="s">
        <v>5</v>
      </c>
      <c r="I1" s="9" t="s">
        <v>130</v>
      </c>
      <c r="J1" s="9" t="s">
        <v>4</v>
      </c>
      <c r="K1" s="9" t="s">
        <v>3</v>
      </c>
      <c r="L1" s="9" t="s">
        <v>2</v>
      </c>
      <c r="M1" s="5" t="s">
        <v>133</v>
      </c>
    </row>
    <row r="2" spans="1:13" s="16" customFormat="1" ht="18.75">
      <c r="A2" s="10"/>
      <c r="B2" s="23" t="s">
        <v>1</v>
      </c>
      <c r="C2" s="11" t="s">
        <v>47</v>
      </c>
      <c r="D2" s="11" t="s">
        <v>87</v>
      </c>
      <c r="E2" s="12">
        <v>3</v>
      </c>
      <c r="F2" s="21">
        <v>5</v>
      </c>
      <c r="G2" s="12"/>
      <c r="H2" s="12">
        <v>16</v>
      </c>
      <c r="I2" s="14">
        <f aca="true" t="shared" si="0" ref="I2:I9">(E2+F2+G2+H2)</f>
        <v>24</v>
      </c>
      <c r="J2" s="12">
        <v>28</v>
      </c>
      <c r="K2" s="14">
        <f aca="true" t="shared" si="1" ref="K2:K9">(I2+J2)</f>
        <v>52</v>
      </c>
      <c r="L2" s="14">
        <v>6</v>
      </c>
      <c r="M2" s="15"/>
    </row>
    <row r="3" spans="1:13" s="16" customFormat="1" ht="18.75">
      <c r="A3" s="10"/>
      <c r="B3" s="23" t="s">
        <v>10</v>
      </c>
      <c r="C3" s="11" t="s">
        <v>48</v>
      </c>
      <c r="D3" s="11" t="s">
        <v>93</v>
      </c>
      <c r="E3" s="12"/>
      <c r="F3" s="21"/>
      <c r="G3" s="12"/>
      <c r="H3" s="12">
        <v>23</v>
      </c>
      <c r="I3" s="14">
        <f t="shared" si="0"/>
        <v>23</v>
      </c>
      <c r="J3" s="12">
        <v>28</v>
      </c>
      <c r="K3" s="14">
        <f t="shared" si="1"/>
        <v>51</v>
      </c>
      <c r="L3" s="14">
        <v>6</v>
      </c>
      <c r="M3" s="15"/>
    </row>
    <row r="4" spans="1:13" s="16" customFormat="1" ht="18.75">
      <c r="A4" s="10"/>
      <c r="B4" s="23" t="s">
        <v>11</v>
      </c>
      <c r="C4" s="11" t="s">
        <v>49</v>
      </c>
      <c r="D4" s="11" t="s">
        <v>89</v>
      </c>
      <c r="E4" s="12">
        <v>2</v>
      </c>
      <c r="F4" s="21">
        <v>4</v>
      </c>
      <c r="G4" s="12"/>
      <c r="H4" s="12">
        <v>26</v>
      </c>
      <c r="I4" s="14">
        <f t="shared" si="0"/>
        <v>32</v>
      </c>
      <c r="J4" s="12">
        <v>40</v>
      </c>
      <c r="K4" s="14">
        <f t="shared" si="1"/>
        <v>72</v>
      </c>
      <c r="L4" s="14">
        <v>8</v>
      </c>
      <c r="M4" s="15"/>
    </row>
    <row r="5" spans="1:13" s="16" customFormat="1" ht="18.75">
      <c r="A5" s="10"/>
      <c r="B5" s="23" t="s">
        <v>12</v>
      </c>
      <c r="C5" s="11" t="s">
        <v>50</v>
      </c>
      <c r="D5" s="11" t="s">
        <v>94</v>
      </c>
      <c r="E5" s="12">
        <v>2</v>
      </c>
      <c r="F5" s="13">
        <v>5</v>
      </c>
      <c r="G5" s="12"/>
      <c r="H5" s="12">
        <v>16</v>
      </c>
      <c r="I5" s="14">
        <f t="shared" si="0"/>
        <v>23</v>
      </c>
      <c r="J5" s="12">
        <v>50</v>
      </c>
      <c r="K5" s="14">
        <f t="shared" si="1"/>
        <v>73</v>
      </c>
      <c r="L5" s="14">
        <v>8</v>
      </c>
      <c r="M5" s="15"/>
    </row>
    <row r="6" spans="1:13" s="16" customFormat="1" ht="18.75">
      <c r="A6" s="10"/>
      <c r="B6" s="23" t="s">
        <v>13</v>
      </c>
      <c r="C6" s="11" t="s">
        <v>51</v>
      </c>
      <c r="D6" s="11" t="s">
        <v>96</v>
      </c>
      <c r="E6" s="12">
        <v>3</v>
      </c>
      <c r="F6" s="13">
        <v>7</v>
      </c>
      <c r="G6" s="12"/>
      <c r="H6" s="12">
        <v>16</v>
      </c>
      <c r="I6" s="14">
        <f t="shared" si="0"/>
        <v>26</v>
      </c>
      <c r="J6" s="12">
        <v>40</v>
      </c>
      <c r="K6" s="14">
        <f t="shared" si="1"/>
        <v>66</v>
      </c>
      <c r="L6" s="14">
        <v>7</v>
      </c>
      <c r="M6" s="15"/>
    </row>
    <row r="7" spans="1:13" s="16" customFormat="1" ht="18.75">
      <c r="A7" s="10"/>
      <c r="B7" s="23" t="s">
        <v>14</v>
      </c>
      <c r="C7" s="11" t="s">
        <v>52</v>
      </c>
      <c r="D7" s="11" t="s">
        <v>88</v>
      </c>
      <c r="E7" s="12">
        <v>3</v>
      </c>
      <c r="F7" s="13">
        <v>10</v>
      </c>
      <c r="G7" s="12"/>
      <c r="H7" s="12">
        <v>28</v>
      </c>
      <c r="I7" s="14">
        <f t="shared" si="0"/>
        <v>41</v>
      </c>
      <c r="J7" s="12">
        <v>28</v>
      </c>
      <c r="K7" s="14">
        <f t="shared" si="1"/>
        <v>69</v>
      </c>
      <c r="L7" s="14">
        <v>7</v>
      </c>
      <c r="M7" s="15"/>
    </row>
    <row r="8" spans="1:13" s="16" customFormat="1" ht="18.75">
      <c r="A8" s="10"/>
      <c r="B8" s="23" t="s">
        <v>15</v>
      </c>
      <c r="C8" s="11" t="s">
        <v>53</v>
      </c>
      <c r="D8" s="11" t="s">
        <v>101</v>
      </c>
      <c r="E8" s="12">
        <v>1</v>
      </c>
      <c r="F8" s="13">
        <v>2</v>
      </c>
      <c r="G8" s="12"/>
      <c r="H8" s="12">
        <v>20</v>
      </c>
      <c r="I8" s="14">
        <f t="shared" si="0"/>
        <v>23</v>
      </c>
      <c r="J8" s="12">
        <v>30</v>
      </c>
      <c r="K8" s="14">
        <f t="shared" si="1"/>
        <v>53</v>
      </c>
      <c r="L8" s="14">
        <v>6</v>
      </c>
      <c r="M8" s="15"/>
    </row>
    <row r="9" spans="1:13" s="16" customFormat="1" ht="18.75">
      <c r="A9" s="10"/>
      <c r="B9" s="23" t="s">
        <v>16</v>
      </c>
      <c r="C9" s="11" t="s">
        <v>54</v>
      </c>
      <c r="D9" s="11" t="s">
        <v>102</v>
      </c>
      <c r="E9" s="12">
        <v>3</v>
      </c>
      <c r="F9" s="13">
        <v>7</v>
      </c>
      <c r="G9" s="12"/>
      <c r="H9" s="12">
        <v>20</v>
      </c>
      <c r="I9" s="14">
        <f t="shared" si="0"/>
        <v>30</v>
      </c>
      <c r="J9" s="12">
        <v>30</v>
      </c>
      <c r="K9" s="14">
        <f t="shared" si="1"/>
        <v>60</v>
      </c>
      <c r="L9" s="14">
        <v>6</v>
      </c>
      <c r="M9" s="15"/>
    </row>
    <row r="10" spans="1:13" s="16" customFormat="1" ht="18.75">
      <c r="A10" s="10"/>
      <c r="B10" s="23" t="s">
        <v>17</v>
      </c>
      <c r="C10" s="11" t="s">
        <v>55</v>
      </c>
      <c r="D10" s="11" t="s">
        <v>90</v>
      </c>
      <c r="E10" s="12">
        <v>3</v>
      </c>
      <c r="F10" s="13">
        <v>6</v>
      </c>
      <c r="G10" s="12"/>
      <c r="H10" s="12">
        <v>22</v>
      </c>
      <c r="I10" s="14">
        <f>(E10+F10+G10+H10)</f>
        <v>31</v>
      </c>
      <c r="J10" s="12">
        <v>0</v>
      </c>
      <c r="K10" s="14">
        <f>(I10+J10)</f>
        <v>31</v>
      </c>
      <c r="L10" s="14">
        <f>IF(I10&gt;=91,10,IF(I10&gt;=81,9,IF(I10&gt;=71,8,IF(I10&gt;=61,7,IF(I10&gt;=51,6,5)))))</f>
        <v>5</v>
      </c>
      <c r="M10" s="15"/>
    </row>
    <row r="11" spans="1:13" s="16" customFormat="1" ht="18.75">
      <c r="A11" s="10"/>
      <c r="B11" s="23" t="s">
        <v>18</v>
      </c>
      <c r="C11" s="11" t="s">
        <v>56</v>
      </c>
      <c r="D11" s="11" t="s">
        <v>107</v>
      </c>
      <c r="E11" s="12">
        <v>2</v>
      </c>
      <c r="F11" s="13">
        <v>3</v>
      </c>
      <c r="G11" s="12"/>
      <c r="H11" s="12">
        <v>20</v>
      </c>
      <c r="I11" s="14">
        <f>(E11+F11+G11+H11)</f>
        <v>25</v>
      </c>
      <c r="J11" s="12">
        <v>0</v>
      </c>
      <c r="K11" s="14">
        <f>(I11+J11)</f>
        <v>25</v>
      </c>
      <c r="L11" s="14">
        <f>IF(I11&gt;=91,10,IF(I11&gt;=81,9,IF(I11&gt;=71,8,IF(I11&gt;=61,7,IF(I11&gt;=51,6,5)))))</f>
        <v>5</v>
      </c>
      <c r="M11" s="15"/>
    </row>
    <row r="12" spans="1:13" s="16" customFormat="1" ht="18.75">
      <c r="A12" s="10"/>
      <c r="B12" s="23" t="s">
        <v>19</v>
      </c>
      <c r="C12" s="11" t="s">
        <v>57</v>
      </c>
      <c r="D12" s="11" t="s">
        <v>109</v>
      </c>
      <c r="E12" s="12"/>
      <c r="F12" s="13"/>
      <c r="G12" s="12"/>
      <c r="H12" s="12">
        <v>23</v>
      </c>
      <c r="I12" s="14">
        <f>(E12+F12+G12+H12)</f>
        <v>23</v>
      </c>
      <c r="J12" s="12">
        <v>28</v>
      </c>
      <c r="K12" s="14">
        <f>(I12+J12)</f>
        <v>51</v>
      </c>
      <c r="L12" s="14">
        <v>6</v>
      </c>
      <c r="M12" s="15"/>
    </row>
    <row r="13" spans="1:13" s="16" customFormat="1" ht="18.75">
      <c r="A13" s="10"/>
      <c r="B13" s="23" t="s">
        <v>20</v>
      </c>
      <c r="C13" s="11" t="s">
        <v>58</v>
      </c>
      <c r="D13" s="11" t="s">
        <v>97</v>
      </c>
      <c r="E13" s="12"/>
      <c r="F13" s="13"/>
      <c r="G13" s="12"/>
      <c r="H13" s="12">
        <v>23</v>
      </c>
      <c r="I13" s="14">
        <f>(E13+F13+G13+H13)</f>
        <v>23</v>
      </c>
      <c r="J13" s="12">
        <v>40</v>
      </c>
      <c r="K13" s="14">
        <f>(I13+J13)</f>
        <v>63</v>
      </c>
      <c r="L13" s="14">
        <v>7</v>
      </c>
      <c r="M13" s="15"/>
    </row>
    <row r="14" spans="1:13" s="16" customFormat="1" ht="18.75">
      <c r="A14" s="10"/>
      <c r="B14" s="23"/>
      <c r="C14" s="11" t="s">
        <v>59</v>
      </c>
      <c r="D14" s="11" t="s">
        <v>100</v>
      </c>
      <c r="E14" s="12">
        <v>2</v>
      </c>
      <c r="F14" s="13">
        <v>4</v>
      </c>
      <c r="G14" s="12"/>
      <c r="H14" s="12"/>
      <c r="I14" s="14">
        <f aca="true" t="shared" si="2" ref="I14:I19">(E14+F14+G14+H14)</f>
        <v>6</v>
      </c>
      <c r="J14" s="12"/>
      <c r="K14" s="14">
        <f aca="true" t="shared" si="3" ref="K14:K19">(I14+J14)</f>
        <v>6</v>
      </c>
      <c r="L14" s="14">
        <f>IF(I14&gt;=91,10,IF(I14&gt;=81,9,IF(I14&gt;=71,8,IF(I14&gt;=61,7,IF(I14&gt;=51,6,5)))))</f>
        <v>5</v>
      </c>
      <c r="M14" s="15"/>
    </row>
    <row r="15" spans="1:13" s="16" customFormat="1" ht="18.75">
      <c r="A15" s="10"/>
      <c r="B15" s="23" t="s">
        <v>134</v>
      </c>
      <c r="C15" s="11" t="s">
        <v>60</v>
      </c>
      <c r="D15" s="11" t="s">
        <v>111</v>
      </c>
      <c r="E15" s="12">
        <v>4</v>
      </c>
      <c r="F15" s="13">
        <v>6</v>
      </c>
      <c r="G15" s="12"/>
      <c r="H15" s="12">
        <v>22</v>
      </c>
      <c r="I15" s="14">
        <f t="shared" si="2"/>
        <v>32</v>
      </c>
      <c r="J15" s="12">
        <v>38</v>
      </c>
      <c r="K15" s="14">
        <f t="shared" si="3"/>
        <v>70</v>
      </c>
      <c r="L15" s="14">
        <v>7</v>
      </c>
      <c r="M15" s="15"/>
    </row>
    <row r="16" spans="1:13" s="16" customFormat="1" ht="18.75">
      <c r="A16" s="10"/>
      <c r="B16" s="23" t="s">
        <v>21</v>
      </c>
      <c r="C16" s="11" t="s">
        <v>61</v>
      </c>
      <c r="D16" s="11" t="s">
        <v>112</v>
      </c>
      <c r="E16" s="12">
        <v>3</v>
      </c>
      <c r="F16" s="13">
        <v>6</v>
      </c>
      <c r="G16" s="12"/>
      <c r="H16" s="12">
        <v>19</v>
      </c>
      <c r="I16" s="14">
        <f t="shared" si="2"/>
        <v>28</v>
      </c>
      <c r="J16" s="12">
        <v>30</v>
      </c>
      <c r="K16" s="14">
        <f t="shared" si="3"/>
        <v>58</v>
      </c>
      <c r="L16" s="14">
        <v>6</v>
      </c>
      <c r="M16" s="15"/>
    </row>
    <row r="17" spans="1:13" s="16" customFormat="1" ht="18.75">
      <c r="A17" s="10"/>
      <c r="B17" s="23" t="s">
        <v>22</v>
      </c>
      <c r="C17" s="11" t="s">
        <v>62</v>
      </c>
      <c r="D17" s="11" t="s">
        <v>113</v>
      </c>
      <c r="E17" s="12">
        <v>1</v>
      </c>
      <c r="F17" s="13">
        <v>2</v>
      </c>
      <c r="G17" s="12"/>
      <c r="H17" s="12">
        <v>24</v>
      </c>
      <c r="I17" s="14">
        <f t="shared" si="2"/>
        <v>27</v>
      </c>
      <c r="J17" s="12">
        <v>50</v>
      </c>
      <c r="K17" s="14">
        <f t="shared" si="3"/>
        <v>77</v>
      </c>
      <c r="L17" s="14">
        <v>8</v>
      </c>
      <c r="M17" s="15"/>
    </row>
    <row r="18" spans="1:13" s="16" customFormat="1" ht="18.75">
      <c r="A18" s="10"/>
      <c r="B18" s="23" t="s">
        <v>23</v>
      </c>
      <c r="C18" s="11" t="s">
        <v>63</v>
      </c>
      <c r="D18" s="11" t="s">
        <v>114</v>
      </c>
      <c r="E18" s="12"/>
      <c r="F18" s="13"/>
      <c r="G18" s="12"/>
      <c r="H18" s="12">
        <v>30</v>
      </c>
      <c r="I18" s="14">
        <f t="shared" si="2"/>
        <v>30</v>
      </c>
      <c r="J18" s="12">
        <v>40</v>
      </c>
      <c r="K18" s="14">
        <f t="shared" si="3"/>
        <v>70</v>
      </c>
      <c r="L18" s="14">
        <v>7</v>
      </c>
      <c r="M18" s="15"/>
    </row>
    <row r="19" spans="1:13" s="16" customFormat="1" ht="18.75">
      <c r="A19" s="10"/>
      <c r="B19" s="23" t="s">
        <v>24</v>
      </c>
      <c r="C19" s="11" t="s">
        <v>64</v>
      </c>
      <c r="D19" s="11" t="s">
        <v>98</v>
      </c>
      <c r="E19" s="12">
        <v>3</v>
      </c>
      <c r="F19" s="13">
        <v>4</v>
      </c>
      <c r="G19" s="12"/>
      <c r="H19" s="12">
        <v>19</v>
      </c>
      <c r="I19" s="14">
        <f t="shared" si="2"/>
        <v>26</v>
      </c>
      <c r="J19" s="12">
        <v>40</v>
      </c>
      <c r="K19" s="14">
        <f t="shared" si="3"/>
        <v>66</v>
      </c>
      <c r="L19" s="14">
        <v>7</v>
      </c>
      <c r="M19" s="15"/>
    </row>
    <row r="20" spans="1:13" s="16" customFormat="1" ht="18.75">
      <c r="A20" s="10"/>
      <c r="B20" s="23" t="s">
        <v>25</v>
      </c>
      <c r="C20" s="11" t="s">
        <v>65</v>
      </c>
      <c r="D20" s="11" t="s">
        <v>115</v>
      </c>
      <c r="E20" s="12"/>
      <c r="F20" s="13"/>
      <c r="G20" s="12"/>
      <c r="H20" s="12">
        <v>28</v>
      </c>
      <c r="I20" s="14">
        <v>28</v>
      </c>
      <c r="J20" s="12">
        <v>0</v>
      </c>
      <c r="K20" s="14">
        <f>(I20+J20)</f>
        <v>28</v>
      </c>
      <c r="L20" s="14">
        <f>IF(I20&gt;=91,10,IF(I20&gt;=81,9,IF(I20&gt;=71,8,IF(I20&gt;=61,7,IF(I20&gt;=51,6,5)))))</f>
        <v>5</v>
      </c>
      <c r="M20" s="15"/>
    </row>
    <row r="21" spans="1:13" s="16" customFormat="1" ht="18.75">
      <c r="A21" s="10"/>
      <c r="B21" s="23" t="s">
        <v>26</v>
      </c>
      <c r="C21" s="11" t="s">
        <v>66</v>
      </c>
      <c r="D21" s="11" t="s">
        <v>116</v>
      </c>
      <c r="E21" s="12">
        <v>3</v>
      </c>
      <c r="F21" s="13">
        <v>7</v>
      </c>
      <c r="G21" s="12"/>
      <c r="H21" s="12">
        <v>16</v>
      </c>
      <c r="I21" s="14">
        <f>(E21+F21+G21+H21)</f>
        <v>26</v>
      </c>
      <c r="J21" s="12">
        <v>40</v>
      </c>
      <c r="K21" s="14">
        <f>(I21+J21)</f>
        <v>66</v>
      </c>
      <c r="L21" s="14">
        <v>7</v>
      </c>
      <c r="M21" s="15"/>
    </row>
    <row r="22" spans="1:13" s="16" customFormat="1" ht="18.75">
      <c r="A22" s="10"/>
      <c r="B22" s="23" t="s">
        <v>27</v>
      </c>
      <c r="C22" s="11" t="s">
        <v>67</v>
      </c>
      <c r="D22" s="11" t="s">
        <v>92</v>
      </c>
      <c r="E22" s="12">
        <v>1</v>
      </c>
      <c r="F22" s="13">
        <v>6</v>
      </c>
      <c r="G22" s="12"/>
      <c r="H22" s="12">
        <v>16</v>
      </c>
      <c r="I22" s="14">
        <f>(E22+F22+G22+H22)</f>
        <v>23</v>
      </c>
      <c r="J22" s="12">
        <v>40</v>
      </c>
      <c r="K22" s="14">
        <f>(I22+J22)</f>
        <v>63</v>
      </c>
      <c r="L22" s="14">
        <v>7</v>
      </c>
      <c r="M22" s="15"/>
    </row>
    <row r="23" spans="1:13" s="16" customFormat="1" ht="18.75">
      <c r="A23" s="10"/>
      <c r="B23" s="23" t="s">
        <v>28</v>
      </c>
      <c r="C23" s="11" t="s">
        <v>68</v>
      </c>
      <c r="D23" s="11" t="s">
        <v>117</v>
      </c>
      <c r="E23" s="17">
        <v>2</v>
      </c>
      <c r="F23" s="13">
        <v>4</v>
      </c>
      <c r="G23" s="17"/>
      <c r="H23" s="17">
        <v>24</v>
      </c>
      <c r="I23" s="18">
        <f>(E23+F23+G23+H23)</f>
        <v>30</v>
      </c>
      <c r="J23" s="17">
        <v>35</v>
      </c>
      <c r="K23" s="18">
        <f>(I23+J23)</f>
        <v>65</v>
      </c>
      <c r="L23" s="18">
        <v>7</v>
      </c>
      <c r="M23" s="15"/>
    </row>
    <row r="24" spans="1:13" s="16" customFormat="1" ht="18.75">
      <c r="A24" s="10"/>
      <c r="B24" s="23" t="s">
        <v>29</v>
      </c>
      <c r="C24" s="11" t="s">
        <v>69</v>
      </c>
      <c r="D24" s="11" t="s">
        <v>118</v>
      </c>
      <c r="E24" s="17">
        <v>4</v>
      </c>
      <c r="F24" s="13">
        <v>6</v>
      </c>
      <c r="G24" s="17"/>
      <c r="H24" s="17">
        <v>22</v>
      </c>
      <c r="I24" s="18">
        <f>(E24+F24+G24+H24)</f>
        <v>32</v>
      </c>
      <c r="J24" s="17">
        <v>40</v>
      </c>
      <c r="K24" s="18">
        <f>(I24+J24)</f>
        <v>72</v>
      </c>
      <c r="L24" s="18">
        <v>8</v>
      </c>
      <c r="M24" s="15"/>
    </row>
    <row r="25" spans="1:13" s="16" customFormat="1" ht="18.75">
      <c r="A25" s="10"/>
      <c r="B25" s="23" t="s">
        <v>30</v>
      </c>
      <c r="C25" s="11" t="s">
        <v>70</v>
      </c>
      <c r="D25" s="11" t="s">
        <v>95</v>
      </c>
      <c r="E25" s="17">
        <v>5</v>
      </c>
      <c r="F25" s="13">
        <v>10</v>
      </c>
      <c r="G25" s="17"/>
      <c r="H25" s="17">
        <v>26</v>
      </c>
      <c r="I25" s="18">
        <f aca="true" t="shared" si="4" ref="I25:I33">(E25+F25+G25+H25)</f>
        <v>41</v>
      </c>
      <c r="J25" s="17">
        <v>28</v>
      </c>
      <c r="K25" s="18">
        <f aca="true" t="shared" si="5" ref="K25:K33">(I25+J25)</f>
        <v>69</v>
      </c>
      <c r="L25" s="18">
        <v>7</v>
      </c>
      <c r="M25" s="15"/>
    </row>
    <row r="26" spans="1:13" s="16" customFormat="1" ht="18.75">
      <c r="A26" s="10"/>
      <c r="B26" s="24" t="s">
        <v>31</v>
      </c>
      <c r="C26" s="19" t="s">
        <v>71</v>
      </c>
      <c r="D26" s="19" t="s">
        <v>115</v>
      </c>
      <c r="E26" s="17">
        <v>1</v>
      </c>
      <c r="F26" s="20">
        <v>2</v>
      </c>
      <c r="G26" s="17"/>
      <c r="H26" s="17">
        <v>20</v>
      </c>
      <c r="I26" s="18">
        <f t="shared" si="4"/>
        <v>23</v>
      </c>
      <c r="J26" s="17">
        <v>28</v>
      </c>
      <c r="K26" s="18">
        <f t="shared" si="5"/>
        <v>51</v>
      </c>
      <c r="L26" s="18">
        <v>6</v>
      </c>
      <c r="M26" s="15"/>
    </row>
    <row r="27" spans="1:13" s="16" customFormat="1" ht="18.75">
      <c r="A27" s="10"/>
      <c r="B27" s="23" t="s">
        <v>32</v>
      </c>
      <c r="C27" s="11" t="s">
        <v>72</v>
      </c>
      <c r="D27" s="11" t="s">
        <v>106</v>
      </c>
      <c r="E27" s="17">
        <v>1</v>
      </c>
      <c r="F27" s="13">
        <v>2</v>
      </c>
      <c r="G27" s="17"/>
      <c r="H27" s="17">
        <v>24</v>
      </c>
      <c r="I27" s="18">
        <f t="shared" si="4"/>
        <v>27</v>
      </c>
      <c r="J27" s="17">
        <v>0</v>
      </c>
      <c r="K27" s="18">
        <f t="shared" si="5"/>
        <v>27</v>
      </c>
      <c r="L27" s="18">
        <f>IF(I27&gt;=91,10,IF(I27&gt;=81,9,IF(I27&gt;=71,8,IF(I27&gt;=61,7,IF(I27&gt;=51,6,5)))))</f>
        <v>5</v>
      </c>
      <c r="M27" s="15"/>
    </row>
    <row r="28" spans="1:13" s="16" customFormat="1" ht="18.75">
      <c r="A28" s="10"/>
      <c r="B28" s="23" t="s">
        <v>33</v>
      </c>
      <c r="C28" s="11" t="s">
        <v>73</v>
      </c>
      <c r="D28" s="11" t="s">
        <v>119</v>
      </c>
      <c r="E28" s="17">
        <v>3</v>
      </c>
      <c r="F28" s="13">
        <v>6</v>
      </c>
      <c r="G28" s="17"/>
      <c r="H28" s="17">
        <v>25</v>
      </c>
      <c r="I28" s="18">
        <f t="shared" si="4"/>
        <v>34</v>
      </c>
      <c r="J28" s="17">
        <v>28</v>
      </c>
      <c r="K28" s="18">
        <f t="shared" si="5"/>
        <v>62</v>
      </c>
      <c r="L28" s="18">
        <v>7</v>
      </c>
      <c r="M28" s="15"/>
    </row>
    <row r="29" spans="1:13" s="16" customFormat="1" ht="18.75">
      <c r="A29" s="10"/>
      <c r="B29" s="23" t="s">
        <v>34</v>
      </c>
      <c r="C29" s="11" t="s">
        <v>74</v>
      </c>
      <c r="D29" s="11" t="s">
        <v>120</v>
      </c>
      <c r="E29" s="17">
        <v>2</v>
      </c>
      <c r="F29" s="13">
        <v>3</v>
      </c>
      <c r="G29" s="17"/>
      <c r="H29" s="17">
        <v>20</v>
      </c>
      <c r="I29" s="18">
        <f t="shared" si="4"/>
        <v>25</v>
      </c>
      <c r="J29" s="17">
        <v>30</v>
      </c>
      <c r="K29" s="18">
        <f t="shared" si="5"/>
        <v>55</v>
      </c>
      <c r="L29" s="18">
        <v>6</v>
      </c>
      <c r="M29" s="15"/>
    </row>
    <row r="30" spans="1:13" s="16" customFormat="1" ht="18.75">
      <c r="A30" s="10"/>
      <c r="B30" s="23" t="s">
        <v>35</v>
      </c>
      <c r="C30" s="11" t="s">
        <v>75</v>
      </c>
      <c r="D30" s="11" t="s">
        <v>91</v>
      </c>
      <c r="E30" s="17">
        <v>1</v>
      </c>
      <c r="F30" s="13">
        <v>3</v>
      </c>
      <c r="G30" s="17"/>
      <c r="H30" s="17">
        <v>24</v>
      </c>
      <c r="I30" s="18">
        <f t="shared" si="4"/>
        <v>28</v>
      </c>
      <c r="J30" s="17">
        <v>40</v>
      </c>
      <c r="K30" s="18">
        <f t="shared" si="5"/>
        <v>68</v>
      </c>
      <c r="L30" s="18">
        <v>7</v>
      </c>
      <c r="M30" s="15"/>
    </row>
    <row r="31" spans="1:13" s="16" customFormat="1" ht="18.75">
      <c r="A31" s="10"/>
      <c r="B31" s="23" t="s">
        <v>36</v>
      </c>
      <c r="C31" s="11" t="s">
        <v>76</v>
      </c>
      <c r="D31" s="11" t="s">
        <v>86</v>
      </c>
      <c r="E31" s="17">
        <v>1</v>
      </c>
      <c r="F31" s="13">
        <v>3</v>
      </c>
      <c r="G31" s="17"/>
      <c r="H31" s="17">
        <v>20</v>
      </c>
      <c r="I31" s="18">
        <f t="shared" si="4"/>
        <v>24</v>
      </c>
      <c r="J31" s="17">
        <v>40</v>
      </c>
      <c r="K31" s="18">
        <f t="shared" si="5"/>
        <v>64</v>
      </c>
      <c r="L31" s="18">
        <v>7</v>
      </c>
      <c r="M31" s="15"/>
    </row>
    <row r="32" spans="1:13" s="16" customFormat="1" ht="18.75">
      <c r="A32" s="10"/>
      <c r="B32" s="23" t="s">
        <v>43</v>
      </c>
      <c r="C32" s="11" t="s">
        <v>83</v>
      </c>
      <c r="D32" s="11" t="s">
        <v>105</v>
      </c>
      <c r="E32" s="17"/>
      <c r="F32" s="13"/>
      <c r="G32" s="17"/>
      <c r="H32" s="17">
        <v>27</v>
      </c>
      <c r="I32" s="18">
        <f t="shared" si="4"/>
        <v>27</v>
      </c>
      <c r="J32" s="17">
        <v>40</v>
      </c>
      <c r="K32" s="18">
        <f t="shared" si="5"/>
        <v>67</v>
      </c>
      <c r="L32" s="18">
        <v>7</v>
      </c>
      <c r="M32" s="15"/>
    </row>
    <row r="33" spans="1:13" s="16" customFormat="1" ht="18.75">
      <c r="A33" s="10"/>
      <c r="B33" s="23" t="s">
        <v>44</v>
      </c>
      <c r="C33" s="11" t="s">
        <v>84</v>
      </c>
      <c r="D33" s="11" t="s">
        <v>108</v>
      </c>
      <c r="E33" s="17">
        <v>2</v>
      </c>
      <c r="F33" s="13">
        <v>4</v>
      </c>
      <c r="G33" s="17"/>
      <c r="H33" s="17">
        <v>26</v>
      </c>
      <c r="I33" s="18">
        <f t="shared" si="4"/>
        <v>32</v>
      </c>
      <c r="J33" s="17">
        <v>28</v>
      </c>
      <c r="K33" s="18">
        <f t="shared" si="5"/>
        <v>60</v>
      </c>
      <c r="L33" s="18">
        <v>6</v>
      </c>
      <c r="M33" s="15"/>
    </row>
    <row r="34" spans="1:13" s="16" customFormat="1" ht="18.75">
      <c r="A34" s="10"/>
      <c r="B34" s="23" t="s">
        <v>37</v>
      </c>
      <c r="C34" s="11" t="s">
        <v>77</v>
      </c>
      <c r="D34" s="11" t="s">
        <v>121</v>
      </c>
      <c r="E34" s="17">
        <v>1</v>
      </c>
      <c r="F34" s="13">
        <v>2</v>
      </c>
      <c r="G34" s="17"/>
      <c r="H34" s="17">
        <v>20</v>
      </c>
      <c r="I34" s="18">
        <f aca="true" t="shared" si="6" ref="I34:I46">(E34+F34+G34+H34)</f>
        <v>23</v>
      </c>
      <c r="J34" s="17">
        <v>30</v>
      </c>
      <c r="K34" s="18">
        <f aca="true" t="shared" si="7" ref="K34:K46">(I34+J34)</f>
        <v>53</v>
      </c>
      <c r="L34" s="18">
        <v>6</v>
      </c>
      <c r="M34" s="15"/>
    </row>
    <row r="35" spans="1:13" s="16" customFormat="1" ht="18.75">
      <c r="A35" s="10"/>
      <c r="B35" s="23" t="s">
        <v>38</v>
      </c>
      <c r="C35" s="11" t="s">
        <v>78</v>
      </c>
      <c r="D35" s="11" t="s">
        <v>99</v>
      </c>
      <c r="E35" s="17">
        <v>3</v>
      </c>
      <c r="F35" s="13">
        <v>6</v>
      </c>
      <c r="G35" s="17"/>
      <c r="H35" s="17">
        <v>30</v>
      </c>
      <c r="I35" s="18">
        <f t="shared" si="6"/>
        <v>39</v>
      </c>
      <c r="J35" s="17">
        <v>50</v>
      </c>
      <c r="K35" s="18">
        <f t="shared" si="7"/>
        <v>89</v>
      </c>
      <c r="L35" s="18">
        <v>9</v>
      </c>
      <c r="M35" s="15"/>
    </row>
    <row r="36" spans="1:13" s="16" customFormat="1" ht="18.75">
      <c r="A36" s="10"/>
      <c r="B36" s="23" t="s">
        <v>39</v>
      </c>
      <c r="C36" s="11" t="s">
        <v>79</v>
      </c>
      <c r="D36" s="11" t="s">
        <v>92</v>
      </c>
      <c r="E36" s="17">
        <v>4</v>
      </c>
      <c r="F36" s="13">
        <v>8</v>
      </c>
      <c r="G36" s="17"/>
      <c r="H36" s="17">
        <v>24</v>
      </c>
      <c r="I36" s="18">
        <f t="shared" si="6"/>
        <v>36</v>
      </c>
      <c r="J36" s="17">
        <v>30</v>
      </c>
      <c r="K36" s="18">
        <f t="shared" si="7"/>
        <v>66</v>
      </c>
      <c r="L36" s="18">
        <v>7</v>
      </c>
      <c r="M36" s="15"/>
    </row>
    <row r="37" spans="1:13" s="16" customFormat="1" ht="18.75">
      <c r="A37" s="10"/>
      <c r="B37" s="23" t="s">
        <v>40</v>
      </c>
      <c r="C37" s="11" t="s">
        <v>80</v>
      </c>
      <c r="D37" s="11" t="s">
        <v>122</v>
      </c>
      <c r="E37" s="17">
        <v>4</v>
      </c>
      <c r="F37" s="13">
        <v>8</v>
      </c>
      <c r="G37" s="17"/>
      <c r="H37" s="17">
        <v>22</v>
      </c>
      <c r="I37" s="18">
        <f t="shared" si="6"/>
        <v>34</v>
      </c>
      <c r="J37" s="17">
        <v>40</v>
      </c>
      <c r="K37" s="18">
        <f t="shared" si="7"/>
        <v>74</v>
      </c>
      <c r="L37" s="18">
        <v>8</v>
      </c>
      <c r="M37" s="15"/>
    </row>
    <row r="38" spans="1:13" s="16" customFormat="1" ht="18.75">
      <c r="A38" s="10"/>
      <c r="B38" s="23" t="s">
        <v>41</v>
      </c>
      <c r="C38" s="11" t="s">
        <v>81</v>
      </c>
      <c r="D38" s="11" t="s">
        <v>123</v>
      </c>
      <c r="E38" s="17"/>
      <c r="F38" s="13"/>
      <c r="G38" s="17"/>
      <c r="H38" s="17">
        <v>30</v>
      </c>
      <c r="I38" s="18">
        <v>30</v>
      </c>
      <c r="J38" s="17">
        <v>35</v>
      </c>
      <c r="K38" s="18">
        <f t="shared" si="7"/>
        <v>65</v>
      </c>
      <c r="L38" s="18">
        <v>7</v>
      </c>
      <c r="M38" s="15"/>
    </row>
    <row r="39" spans="1:13" s="16" customFormat="1" ht="18.75">
      <c r="A39" s="10"/>
      <c r="B39" s="23" t="s">
        <v>42</v>
      </c>
      <c r="C39" s="11" t="s">
        <v>82</v>
      </c>
      <c r="D39" s="11" t="s">
        <v>104</v>
      </c>
      <c r="E39" s="17"/>
      <c r="F39" s="13"/>
      <c r="G39" s="17"/>
      <c r="H39" s="17">
        <v>24</v>
      </c>
      <c r="I39" s="18">
        <f t="shared" si="6"/>
        <v>24</v>
      </c>
      <c r="J39" s="17">
        <v>40</v>
      </c>
      <c r="K39" s="18">
        <f t="shared" si="7"/>
        <v>64</v>
      </c>
      <c r="L39" s="18">
        <v>7</v>
      </c>
      <c r="M39" s="15"/>
    </row>
    <row r="40" spans="1:13" s="16" customFormat="1" ht="18.75">
      <c r="A40" s="10"/>
      <c r="B40" s="23" t="s">
        <v>45</v>
      </c>
      <c r="C40" s="11" t="s">
        <v>85</v>
      </c>
      <c r="D40" s="11" t="s">
        <v>110</v>
      </c>
      <c r="E40" s="17"/>
      <c r="F40" s="13">
        <v>2</v>
      </c>
      <c r="G40" s="17"/>
      <c r="H40" s="17">
        <v>21</v>
      </c>
      <c r="I40" s="18">
        <f t="shared" si="6"/>
        <v>23</v>
      </c>
      <c r="J40" s="17">
        <v>45</v>
      </c>
      <c r="K40" s="18">
        <f t="shared" si="7"/>
        <v>68</v>
      </c>
      <c r="L40" s="18">
        <v>7</v>
      </c>
      <c r="M40" s="15"/>
    </row>
    <row r="41" spans="1:13" s="16" customFormat="1" ht="18.75">
      <c r="A41" s="10"/>
      <c r="B41" s="23" t="s">
        <v>46</v>
      </c>
      <c r="C41" s="11" t="s">
        <v>85</v>
      </c>
      <c r="D41" s="11" t="s">
        <v>88</v>
      </c>
      <c r="E41" s="17"/>
      <c r="F41" s="13"/>
      <c r="G41" s="17"/>
      <c r="H41" s="17">
        <v>25</v>
      </c>
      <c r="I41" s="18">
        <f t="shared" si="6"/>
        <v>25</v>
      </c>
      <c r="J41" s="17">
        <v>28</v>
      </c>
      <c r="K41" s="18">
        <f t="shared" si="7"/>
        <v>53</v>
      </c>
      <c r="L41" s="18">
        <v>6</v>
      </c>
      <c r="M41" s="15"/>
    </row>
    <row r="42" spans="2:13" ht="18.75">
      <c r="B42" s="36" t="s">
        <v>0</v>
      </c>
      <c r="C42" s="37" t="s">
        <v>135</v>
      </c>
      <c r="D42" s="38" t="s">
        <v>136</v>
      </c>
      <c r="E42" s="27">
        <v>5</v>
      </c>
      <c r="F42" s="28">
        <v>5</v>
      </c>
      <c r="G42" s="27">
        <v>5</v>
      </c>
      <c r="H42" s="27">
        <v>18</v>
      </c>
      <c r="I42" s="29">
        <f t="shared" si="6"/>
        <v>33</v>
      </c>
      <c r="J42" s="27">
        <v>0</v>
      </c>
      <c r="K42" s="29">
        <f t="shared" si="7"/>
        <v>33</v>
      </c>
      <c r="L42" s="30"/>
      <c r="M42" s="31"/>
    </row>
    <row r="43" spans="2:13" ht="18.75">
      <c r="B43" s="36" t="s">
        <v>132</v>
      </c>
      <c r="C43" s="37" t="s">
        <v>59</v>
      </c>
      <c r="D43" s="38" t="s">
        <v>103</v>
      </c>
      <c r="E43" s="27"/>
      <c r="F43" s="28"/>
      <c r="G43" s="27"/>
      <c r="H43" s="27">
        <v>25</v>
      </c>
      <c r="I43" s="29">
        <v>25</v>
      </c>
      <c r="J43" s="27">
        <v>40</v>
      </c>
      <c r="K43" s="29">
        <f t="shared" si="7"/>
        <v>65</v>
      </c>
      <c r="L43" s="30">
        <v>7</v>
      </c>
      <c r="M43" s="31"/>
    </row>
    <row r="44" spans="2:13" ht="18.75">
      <c r="B44" s="36" t="s">
        <v>124</v>
      </c>
      <c r="C44" s="37" t="s">
        <v>137</v>
      </c>
      <c r="D44" s="38" t="s">
        <v>138</v>
      </c>
      <c r="E44" s="27">
        <v>5</v>
      </c>
      <c r="F44" s="28">
        <v>5</v>
      </c>
      <c r="G44" s="27"/>
      <c r="H44" s="27">
        <v>20</v>
      </c>
      <c r="I44" s="29">
        <f t="shared" si="6"/>
        <v>30</v>
      </c>
      <c r="J44" s="27">
        <v>30</v>
      </c>
      <c r="K44" s="29">
        <f t="shared" si="7"/>
        <v>60</v>
      </c>
      <c r="L44" s="30">
        <v>6</v>
      </c>
      <c r="M44" s="31"/>
    </row>
    <row r="45" spans="2:13" ht="18.75">
      <c r="B45" s="36" t="s">
        <v>125</v>
      </c>
      <c r="C45" s="37" t="s">
        <v>139</v>
      </c>
      <c r="D45" s="38" t="s">
        <v>140</v>
      </c>
      <c r="E45" s="27">
        <v>5</v>
      </c>
      <c r="F45" s="28">
        <v>5</v>
      </c>
      <c r="G45" s="27">
        <v>5</v>
      </c>
      <c r="H45" s="27">
        <v>18</v>
      </c>
      <c r="I45" s="29">
        <f t="shared" si="6"/>
        <v>33</v>
      </c>
      <c r="J45" s="27">
        <v>32</v>
      </c>
      <c r="K45" s="29">
        <f t="shared" si="7"/>
        <v>65</v>
      </c>
      <c r="L45" s="30">
        <v>7</v>
      </c>
      <c r="M45" s="31"/>
    </row>
    <row r="46" spans="2:13" ht="18.75">
      <c r="B46" s="36" t="s">
        <v>126</v>
      </c>
      <c r="C46" s="37" t="s">
        <v>141</v>
      </c>
      <c r="D46" s="38" t="s">
        <v>142</v>
      </c>
      <c r="E46" s="27">
        <v>5</v>
      </c>
      <c r="F46" s="28">
        <v>3</v>
      </c>
      <c r="G46" s="27"/>
      <c r="H46" s="27">
        <v>22</v>
      </c>
      <c r="I46" s="29">
        <f t="shared" si="6"/>
        <v>30</v>
      </c>
      <c r="J46" s="27">
        <v>38</v>
      </c>
      <c r="K46" s="29">
        <f t="shared" si="7"/>
        <v>68</v>
      </c>
      <c r="L46" s="30">
        <v>7</v>
      </c>
      <c r="M46" s="31"/>
    </row>
    <row r="47" spans="2:13" ht="18.75">
      <c r="B47" s="36" t="s">
        <v>127</v>
      </c>
      <c r="C47" s="37" t="s">
        <v>143</v>
      </c>
      <c r="D47" s="38" t="s">
        <v>144</v>
      </c>
      <c r="E47" s="27">
        <v>5</v>
      </c>
      <c r="F47" s="28">
        <v>5</v>
      </c>
      <c r="G47" s="27"/>
      <c r="H47" s="27">
        <v>16</v>
      </c>
      <c r="I47" s="29">
        <f>(E47+F47+G47+H47)</f>
        <v>26</v>
      </c>
      <c r="J47" s="27">
        <v>50</v>
      </c>
      <c r="K47" s="29">
        <f>(I47+J47)</f>
        <v>76</v>
      </c>
      <c r="L47" s="30">
        <v>8</v>
      </c>
      <c r="M47" s="31"/>
    </row>
    <row r="48" spans="2:13" ht="18.75">
      <c r="B48" s="36" t="s">
        <v>131</v>
      </c>
      <c r="C48" s="40" t="s">
        <v>146</v>
      </c>
      <c r="D48" s="39" t="s">
        <v>145</v>
      </c>
      <c r="E48" s="32">
        <v>5</v>
      </c>
      <c r="F48" s="33">
        <v>3</v>
      </c>
      <c r="G48" s="32"/>
      <c r="H48" s="32">
        <v>14</v>
      </c>
      <c r="I48" s="34">
        <v>22</v>
      </c>
      <c r="J48" s="32">
        <v>30</v>
      </c>
      <c r="K48" s="34">
        <v>52</v>
      </c>
      <c r="L48" s="35">
        <v>6</v>
      </c>
      <c r="M48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00390625" style="0" bestFit="1" customWidth="1"/>
    <col min="2" max="2" width="29.28125" style="0" bestFit="1" customWidth="1"/>
    <col min="3" max="3" width="10.140625" style="0" customWidth="1"/>
  </cols>
  <sheetData>
    <row r="1" spans="1:3" ht="104.25" customHeight="1">
      <c r="A1" s="25"/>
      <c r="B1" s="26"/>
      <c r="C1" s="26"/>
    </row>
    <row r="2" spans="1:3" s="1" customFormat="1" ht="15.75">
      <c r="A2" s="3"/>
      <c r="B2" s="3"/>
      <c r="C2" s="2"/>
    </row>
    <row r="3" spans="1:3" s="1" customFormat="1" ht="15.75">
      <c r="A3" s="2"/>
      <c r="B3" s="2"/>
      <c r="C3" s="2"/>
    </row>
    <row r="4" spans="1:3" s="1" customFormat="1" ht="15.75">
      <c r="A4" s="3"/>
      <c r="B4" s="3"/>
      <c r="C4" s="2"/>
    </row>
    <row r="5" spans="1:3" s="1" customFormat="1" ht="15.75">
      <c r="A5" s="3"/>
      <c r="B5" s="3"/>
      <c r="C5" s="2"/>
    </row>
    <row r="6" spans="1:3" s="1" customFormat="1" ht="15.75">
      <c r="A6" s="3"/>
      <c r="B6" s="3"/>
      <c r="C6" s="2"/>
    </row>
    <row r="7" spans="1:3" s="1" customFormat="1" ht="15.75">
      <c r="A7" s="3"/>
      <c r="B7" s="3"/>
      <c r="C7" s="2"/>
    </row>
    <row r="8" spans="1:3" s="1" customFormat="1" ht="15.75">
      <c r="A8" s="3"/>
      <c r="B8" s="3"/>
      <c r="C8" s="2"/>
    </row>
    <row r="9" spans="1:3" s="1" customFormat="1" ht="15.75">
      <c r="A9" s="3"/>
      <c r="B9" s="3"/>
      <c r="C9" s="2"/>
    </row>
    <row r="10" spans="1:3" ht="15.75">
      <c r="A10" s="3"/>
      <c r="B10" s="3"/>
      <c r="C10" s="2"/>
    </row>
    <row r="11" spans="1:3" s="1" customFormat="1" ht="15.75">
      <c r="A11" s="3"/>
      <c r="B11" s="3"/>
      <c r="C11" s="2"/>
    </row>
    <row r="12" spans="1:3" s="1" customFormat="1" ht="15.75">
      <c r="A12" s="3"/>
      <c r="B12" s="3"/>
      <c r="C12" s="2"/>
    </row>
    <row r="13" spans="1:3" s="1" customFormat="1" ht="15.75">
      <c r="A13" s="3"/>
      <c r="B13" s="3"/>
      <c r="C13" s="2"/>
    </row>
    <row r="14" spans="1:3" s="1" customFormat="1" ht="15.75">
      <c r="A14" s="3"/>
      <c r="B14" s="3"/>
      <c r="C14" s="2"/>
    </row>
    <row r="15" spans="1:3" s="1" customFormat="1" ht="15.75">
      <c r="A15" s="3"/>
      <c r="B15" s="3"/>
      <c r="C15" s="2"/>
    </row>
    <row r="16" spans="1:3" s="1" customFormat="1" ht="15.75">
      <c r="A16" s="3"/>
      <c r="B16" s="3"/>
      <c r="C16" s="2"/>
    </row>
    <row r="17" spans="1:3" s="1" customFormat="1" ht="15.75">
      <c r="A17" s="2"/>
      <c r="B17" s="2"/>
      <c r="C17" s="2"/>
    </row>
    <row r="18" spans="1:3" s="1" customFormat="1" ht="15.75">
      <c r="A18" s="2"/>
      <c r="B18" s="2"/>
      <c r="C18" s="2"/>
    </row>
    <row r="19" spans="1:3" s="1" customFormat="1" ht="15.75">
      <c r="A19" s="3"/>
      <c r="B19" s="3"/>
      <c r="C19" s="2"/>
    </row>
    <row r="20" spans="1:3" s="1" customFormat="1" ht="15.75">
      <c r="A20" s="3"/>
      <c r="B20" s="3"/>
      <c r="C20" s="2"/>
    </row>
    <row r="21" spans="1:3" s="1" customFormat="1" ht="15.75">
      <c r="A21" s="3"/>
      <c r="B21" s="3"/>
      <c r="C21" s="2"/>
    </row>
    <row r="22" spans="1:3" s="1" customFormat="1" ht="15.75">
      <c r="A22" s="3"/>
      <c r="B22" s="3"/>
      <c r="C22" s="2"/>
    </row>
    <row r="23" spans="1:3" s="1" customFormat="1" ht="15.75">
      <c r="A23" s="3"/>
      <c r="B23" s="3"/>
      <c r="C23" s="2"/>
    </row>
    <row r="24" spans="1:3" s="1" customFormat="1" ht="15.75">
      <c r="A24" s="3"/>
      <c r="B24" s="3"/>
      <c r="C24" s="2"/>
    </row>
    <row r="25" spans="1:3" s="1" customFormat="1" ht="15.75">
      <c r="A25" s="2"/>
      <c r="B25" s="2"/>
      <c r="C25" s="2"/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Jupiter</dc:creator>
  <cp:keywords/>
  <dc:description/>
  <cp:lastModifiedBy>Biserka</cp:lastModifiedBy>
  <cp:lastPrinted>2010-04-14T18:01:34Z</cp:lastPrinted>
  <dcterms:created xsi:type="dcterms:W3CDTF">2010-02-12T09:20:14Z</dcterms:created>
  <dcterms:modified xsi:type="dcterms:W3CDTF">2004-07-06T10:16:22Z</dcterms:modified>
  <cp:category/>
  <cp:version/>
  <cp:contentType/>
  <cp:contentStatus/>
</cp:coreProperties>
</file>