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000" windowHeight="9150" activeTab="0"/>
  </bookViews>
  <sheets>
    <sheet name="Ispit i kolokvijum 10.09." sheetId="1" r:id="rId1"/>
    <sheet name="Ispit - 27.06." sheetId="2" r:id="rId2"/>
    <sheet name="Predispitne obaveze" sheetId="3" r:id="rId3"/>
    <sheet name="Испит - 17.05." sheetId="4" r:id="rId4"/>
    <sheet name="Испит - 19.04." sheetId="5" r:id="rId5"/>
    <sheet name="Испит - 08.03." sheetId="6" r:id="rId6"/>
    <sheet name="Испит - 12.02." sheetId="7" r:id="rId7"/>
  </sheets>
  <definedNames/>
  <calcPr fullCalcOnLoad="1"/>
</workbook>
</file>

<file path=xl/sharedStrings.xml><?xml version="1.0" encoding="utf-8"?>
<sst xmlns="http://schemas.openxmlformats.org/spreadsheetml/2006/main" count="484" uniqueCount="223">
  <si>
    <t>Број индекса</t>
  </si>
  <si>
    <t>Презиме и име</t>
  </si>
  <si>
    <t>2015/000020</t>
  </si>
  <si>
    <t>Челић Стела</t>
  </si>
  <si>
    <t>2015/003002</t>
  </si>
  <si>
    <t>Милошевић Сања</t>
  </si>
  <si>
    <t>2015/000047</t>
  </si>
  <si>
    <t>Лакић Дејан</t>
  </si>
  <si>
    <t>2015/000008</t>
  </si>
  <si>
    <t>Кесић Марина</t>
  </si>
  <si>
    <t>2015/000049</t>
  </si>
  <si>
    <t>Тошић Јована</t>
  </si>
  <si>
    <t>2015/000006</t>
  </si>
  <si>
    <t>Икотин Габор</t>
  </si>
  <si>
    <t>2015/000037</t>
  </si>
  <si>
    <t>Букинац Снежана</t>
  </si>
  <si>
    <t>2015/000052</t>
  </si>
  <si>
    <t>Раонић Слађана</t>
  </si>
  <si>
    <t>2015/000070</t>
  </si>
  <si>
    <t>Марчић Милица</t>
  </si>
  <si>
    <t>2015/000071</t>
  </si>
  <si>
    <t>Томић Милица</t>
  </si>
  <si>
    <t>2017/000109</t>
  </si>
  <si>
    <t>2015/000027</t>
  </si>
  <si>
    <t>Стружински Снежана</t>
  </si>
  <si>
    <t>2015/000063</t>
  </si>
  <si>
    <t>Мићић Милица</t>
  </si>
  <si>
    <t>Милићевић Марина</t>
  </si>
  <si>
    <t>Кукић Тамара</t>
  </si>
  <si>
    <t>2015/000045</t>
  </si>
  <si>
    <t>Лазић Зорана</t>
  </si>
  <si>
    <t>Малешевић Оља</t>
  </si>
  <si>
    <t>2015/000086</t>
  </si>
  <si>
    <t>Малешевић Жана</t>
  </si>
  <si>
    <t>Малешевић Јована</t>
  </si>
  <si>
    <t>2015/000088</t>
  </si>
  <si>
    <t>2015/000048</t>
  </si>
  <si>
    <t>Јањиш Снежана</t>
  </si>
  <si>
    <t>2015/000053</t>
  </si>
  <si>
    <t>Лалошевић Милош</t>
  </si>
  <si>
    <t>Милошевић Горана</t>
  </si>
  <si>
    <t>2015/000007</t>
  </si>
  <si>
    <t>Лугоња Јована</t>
  </si>
  <si>
    <t>2015/000066</t>
  </si>
  <si>
    <t>Ребић Анђела</t>
  </si>
  <si>
    <t>2015/000125</t>
  </si>
  <si>
    <t>Илић Милан</t>
  </si>
  <si>
    <t>2015/000013</t>
  </si>
  <si>
    <t>2015/000056</t>
  </si>
  <si>
    <t>Беговић Слађана</t>
  </si>
  <si>
    <t>2015/000095</t>
  </si>
  <si>
    <t>Марјановић Тамара</t>
  </si>
  <si>
    <t>2015/000076</t>
  </si>
  <si>
    <t>Пехар Стефанела</t>
  </si>
  <si>
    <t>2015/000122</t>
  </si>
  <si>
    <t>Вираг Габријела</t>
  </si>
  <si>
    <t>2015/000003</t>
  </si>
  <si>
    <t>Кеча Бранка</t>
  </si>
  <si>
    <t>Јовић Жељка</t>
  </si>
  <si>
    <t>2015/000058</t>
  </si>
  <si>
    <t>2015/000024</t>
  </si>
  <si>
    <t>Илић Јелена</t>
  </si>
  <si>
    <t>2013/000180</t>
  </si>
  <si>
    <t>2015/000108</t>
  </si>
  <si>
    <t>Дринић Борислава</t>
  </si>
  <si>
    <t>2015/000043</t>
  </si>
  <si>
    <t>Гузијан Бранислава</t>
  </si>
  <si>
    <t>2015/000028</t>
  </si>
  <si>
    <t>Крстић Мирјана</t>
  </si>
  <si>
    <t>2015/000065</t>
  </si>
  <si>
    <t>Јокић Жељана</t>
  </si>
  <si>
    <t>2015/000041</t>
  </si>
  <si>
    <t>Капетановић Мирјана</t>
  </si>
  <si>
    <t>Бајића Дајана</t>
  </si>
  <si>
    <t>2015/003024</t>
  </si>
  <si>
    <t>2015/000061</t>
  </si>
  <si>
    <t>Дрекаловић Мирјана</t>
  </si>
  <si>
    <t>2015/000051</t>
  </si>
  <si>
    <t>Болдижар Валентина</t>
  </si>
  <si>
    <t>2015/000025</t>
  </si>
  <si>
    <t>2015/000087</t>
  </si>
  <si>
    <t>АНАЛИЗА ФИНАНСИЈСКИХ ИЗВЕШТАЈА</t>
  </si>
  <si>
    <t>Вурунић Бојана</t>
  </si>
  <si>
    <t>2015/000089</t>
  </si>
  <si>
    <t>Трифунчевић Јована</t>
  </si>
  <si>
    <t>2015/000038</t>
  </si>
  <si>
    <t>Симеуновић Марина</t>
  </si>
  <si>
    <t>Сурла Александар</t>
  </si>
  <si>
    <t>2015/000062</t>
  </si>
  <si>
    <t>2015/000012</t>
  </si>
  <si>
    <t>Дудок Вера</t>
  </si>
  <si>
    <t>2015/002002</t>
  </si>
  <si>
    <t>Маргинеан Елвира</t>
  </si>
  <si>
    <t>2015/000032</t>
  </si>
  <si>
    <t>Копестенски Ана</t>
  </si>
  <si>
    <t>2015/000042</t>
  </si>
  <si>
    <t>Кузмановић Владимир</t>
  </si>
  <si>
    <t>Хрваћанин Јелена</t>
  </si>
  <si>
    <t>2013/003066</t>
  </si>
  <si>
    <t>2017/000113</t>
  </si>
  <si>
    <t>Антић Александра</t>
  </si>
  <si>
    <t>2017/000117</t>
  </si>
  <si>
    <t>Гаврић Предраг</t>
  </si>
  <si>
    <t>2015/000072</t>
  </si>
  <si>
    <t>Гаруновић Стефан</t>
  </si>
  <si>
    <t>2015/000022</t>
  </si>
  <si>
    <t>Јовановић Душан</t>
  </si>
  <si>
    <t>2013/003039</t>
  </si>
  <si>
    <t>Митровић Петар</t>
  </si>
  <si>
    <t>2015/000031</t>
  </si>
  <si>
    <t>Радошевић Александра</t>
  </si>
  <si>
    <t>2015/000077</t>
  </si>
  <si>
    <t>Трбовић Жељана</t>
  </si>
  <si>
    <t>2014/000098</t>
  </si>
  <si>
    <t>Крстић Милица</t>
  </si>
  <si>
    <t>Симетић Миљана</t>
  </si>
  <si>
    <t>2015/000090</t>
  </si>
  <si>
    <t>Станишљевић Весна</t>
  </si>
  <si>
    <t>Тепић Кристина</t>
  </si>
  <si>
    <t>2015/000101</t>
  </si>
  <si>
    <t>Фараго Емеше</t>
  </si>
  <si>
    <t>2014/000087</t>
  </si>
  <si>
    <t>2015/000103</t>
  </si>
  <si>
    <t>Бојковски Силвија</t>
  </si>
  <si>
    <t>2015/000050</t>
  </si>
  <si>
    <t>Варга Светлана</t>
  </si>
  <si>
    <t>2015/000098</t>
  </si>
  <si>
    <t>Игњатић Андреј</t>
  </si>
  <si>
    <t>2015/000079</t>
  </si>
  <si>
    <t>Јовановић Немања</t>
  </si>
  <si>
    <t>2015/000046</t>
  </si>
  <si>
    <t>Чађеновић Мирјана</t>
  </si>
  <si>
    <t>2015/000075</t>
  </si>
  <si>
    <t>Станковић Немања</t>
  </si>
  <si>
    <t>2014/000144</t>
  </si>
  <si>
    <t>Шајић Борислав</t>
  </si>
  <si>
    <t>мр Сања Влаовић Беговић</t>
  </si>
  <si>
    <t>Вилотијевић Мирко</t>
  </si>
  <si>
    <t>2017/002096</t>
  </si>
  <si>
    <t>Решити Ања</t>
  </si>
  <si>
    <t>Присуство</t>
  </si>
  <si>
    <t>Остало</t>
  </si>
  <si>
    <t>Укупна активност</t>
  </si>
  <si>
    <t>Студија случаја</t>
  </si>
  <si>
    <t>Предиспитне обавезе</t>
  </si>
  <si>
    <t>Завршни испит</t>
  </si>
  <si>
    <t>Укупно</t>
  </si>
  <si>
    <t>Оцена</t>
  </si>
  <si>
    <t>Т1</t>
  </si>
  <si>
    <t>T2</t>
  </si>
  <si>
    <t>Колоквијум 1</t>
  </si>
  <si>
    <t>Колоквијум 2</t>
  </si>
  <si>
    <t>2016/000067</t>
  </si>
  <si>
    <t>Самарџић Бранка</t>
  </si>
  <si>
    <t>2017/000136</t>
  </si>
  <si>
    <t>T3</t>
  </si>
  <si>
    <t>НАПОМЕНЕ:</t>
  </si>
  <si>
    <t xml:space="preserve">Минимум за успешно полагање колоквијума 1 и колоквијума 2 износи 11 поена. </t>
  </si>
  <si>
    <t>У табели се налазе поени само оних студената који су положили колоквијум/е.</t>
  </si>
  <si>
    <t>УВИД У РАДОВЕ: у време консултација предметног асистента Стевана Томашевића</t>
  </si>
  <si>
    <t xml:space="preserve">Услов за излазак на завршни испит имају студенти који су остварили минимум 33 предиспитна поена и положили оба колоквијума. </t>
  </si>
  <si>
    <t>Резултати испита одржаног 12.2.2018. године</t>
  </si>
  <si>
    <t>78/13ФР</t>
  </si>
  <si>
    <t>Христић Милан</t>
  </si>
  <si>
    <t>предиспитне обавезе!!!</t>
  </si>
  <si>
    <t>38/14фр</t>
  </si>
  <si>
    <t>Кнежевић Драгана</t>
  </si>
  <si>
    <t>137/14фр</t>
  </si>
  <si>
    <t>Мацко Маја</t>
  </si>
  <si>
    <t>2015/000137</t>
  </si>
  <si>
    <t>Николић Урош</t>
  </si>
  <si>
    <t>УВИД У РАДОВЕ И УПИС ОЦЕНА: уторак 14:45 - 16:45 кабинет 26</t>
  </si>
  <si>
    <t>Мандић Даница</t>
  </si>
  <si>
    <t>3/14ФР</t>
  </si>
  <si>
    <t>225/12ФР</t>
  </si>
  <si>
    <t>Маровић Александра</t>
  </si>
  <si>
    <t>Резултати испита одржаног 08.03.2018. године</t>
  </si>
  <si>
    <t>УВИД У РАДОВЕ И УПИС ОЦЕНА: уторак 14:45 - 16:45, кабинет 26</t>
  </si>
  <si>
    <t>78/13</t>
  </si>
  <si>
    <t>К1</t>
  </si>
  <si>
    <t>К2</t>
  </si>
  <si>
    <t>Плавшић Николина</t>
  </si>
  <si>
    <t>55/14ФР</t>
  </si>
  <si>
    <t>Јанићијевић Страхиња</t>
  </si>
  <si>
    <t>85/13ФР</t>
  </si>
  <si>
    <t xml:space="preserve">Бугарски Дубравка </t>
  </si>
  <si>
    <t>84/11ФР</t>
  </si>
  <si>
    <t>Резултати испита одржаног 19.04.2018. године</t>
  </si>
  <si>
    <t>Сушић Бранка</t>
  </si>
  <si>
    <t>124/13ФР</t>
  </si>
  <si>
    <t>Петрин Ивана</t>
  </si>
  <si>
    <t>14/14ФР</t>
  </si>
  <si>
    <t>216/13фр</t>
  </si>
  <si>
    <t>Јовић Драгиша</t>
  </si>
  <si>
    <t>191/12фр</t>
  </si>
  <si>
    <t>Тркуља Никола</t>
  </si>
  <si>
    <t>Резултати испита одржаног 17.05.2018. године</t>
  </si>
  <si>
    <t>21/14ФР</t>
  </si>
  <si>
    <t>Драгаш Исидора</t>
  </si>
  <si>
    <t>87/14ФР</t>
  </si>
  <si>
    <t>Вучковић Александар</t>
  </si>
  <si>
    <t>274/12ФР</t>
  </si>
  <si>
    <t>Јованић Милица</t>
  </si>
  <si>
    <t>171/11ФР</t>
  </si>
  <si>
    <t>33/14ФР</t>
  </si>
  <si>
    <t>Познан Вукашин</t>
  </si>
  <si>
    <t>Мандић Милан</t>
  </si>
  <si>
    <t>94/14ФР</t>
  </si>
  <si>
    <t>Ристић Бојан</t>
  </si>
  <si>
    <t>84/14ФР</t>
  </si>
  <si>
    <t>Антић Маја</t>
  </si>
  <si>
    <t>162/12ФР</t>
  </si>
  <si>
    <t>Преглед предиспитних поена након мајског испитног рока 2018. године</t>
  </si>
  <si>
    <t>УВИД У РАДОВЕ И УПИС ОЦЕНА: уторак 09:00 - 11:00, кабинет 26</t>
  </si>
  <si>
    <t>Резултати испита одржаног 27.06.2018. године</t>
  </si>
  <si>
    <t>000132/2015</t>
  </si>
  <si>
    <t>Маравић Маријана</t>
  </si>
  <si>
    <t>9/17ФР</t>
  </si>
  <si>
    <t>Ћорковић Младен</t>
  </si>
  <si>
    <t>Трикић Ана</t>
  </si>
  <si>
    <t>Иветић Јелена</t>
  </si>
  <si>
    <t>17/14ФР</t>
  </si>
  <si>
    <t>Преглед предиспитних поена након септембарског испитног рока 2018. године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</si>
</sst>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19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19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19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7">
      <selection activeCell="C9" sqref="C9"/>
    </sheetView>
  </sheetViews>
  <sheetFormatPr defaultColWidth="9.140625" defaultRowHeight="12.75"/>
  <cols>
    <col min="1" max="1" width="12.00390625" style="0" customWidth="1"/>
    <col min="2" max="2" width="21.421875" style="0" customWidth="1"/>
    <col min="3" max="3" width="7.421875" style="0" customWidth="1"/>
    <col min="4" max="5" width="6.57421875" style="11" customWidth="1"/>
    <col min="6" max="6" width="7.00390625" style="0" customWidth="1"/>
    <col min="7" max="7" width="7.8515625" style="0" customWidth="1"/>
    <col min="8" max="8" width="9.140625" style="0" customWidth="1"/>
    <col min="9" max="9" width="7.140625" style="0" customWidth="1"/>
    <col min="10" max="10" width="9.7109375" style="0" customWidth="1"/>
    <col min="11" max="11" width="8.421875" style="0" customWidth="1"/>
    <col min="12" max="12" width="11.421875" style="0" customWidth="1"/>
    <col min="13" max="13" width="8.00390625" style="0" customWidth="1"/>
    <col min="15" max="15" width="7.14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5" customFormat="1" ht="18">
      <c r="A4" s="34" t="s">
        <v>156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15.75">
      <c r="A5" s="26" t="s">
        <v>157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5.75">
      <c r="A6" s="26" t="s">
        <v>158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15">
      <c r="A7" s="26" t="s">
        <v>160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22.5" customHeight="1">
      <c r="A8" s="29" t="s">
        <v>159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51">
      <c r="A9" s="8" t="s">
        <v>0</v>
      </c>
      <c r="B9" s="8" t="s">
        <v>1</v>
      </c>
      <c r="C9" s="6" t="s">
        <v>140</v>
      </c>
      <c r="D9" s="10" t="s">
        <v>148</v>
      </c>
      <c r="E9" s="6" t="s">
        <v>149</v>
      </c>
      <c r="F9" s="6" t="s">
        <v>155</v>
      </c>
      <c r="G9" s="6" t="s">
        <v>141</v>
      </c>
      <c r="H9" s="7" t="s">
        <v>142</v>
      </c>
      <c r="I9" s="7" t="s">
        <v>143</v>
      </c>
      <c r="J9" s="10" t="s">
        <v>150</v>
      </c>
      <c r="K9" s="10" t="s">
        <v>151</v>
      </c>
      <c r="L9" s="7" t="s">
        <v>144</v>
      </c>
      <c r="M9" s="7" t="s">
        <v>145</v>
      </c>
      <c r="N9" s="6" t="s">
        <v>146</v>
      </c>
      <c r="O9" s="6" t="s">
        <v>147</v>
      </c>
    </row>
    <row r="10" spans="1:15" ht="12.75">
      <c r="A10" s="3" t="s">
        <v>99</v>
      </c>
      <c r="B10" s="3" t="s">
        <v>100</v>
      </c>
      <c r="C10" s="1">
        <v>0</v>
      </c>
      <c r="D10" s="1"/>
      <c r="E10" s="1"/>
      <c r="F10" s="4"/>
      <c r="G10" s="4"/>
      <c r="H10" s="4">
        <f>+G10+F10+E10+D10</f>
        <v>0</v>
      </c>
      <c r="I10" s="4"/>
      <c r="J10" s="24"/>
      <c r="K10" s="24"/>
      <c r="L10" s="4">
        <f aca="true" t="shared" si="0" ref="L10:L64">+C10+H10+I10+J10+K10</f>
        <v>0</v>
      </c>
      <c r="M10" s="4"/>
      <c r="N10" s="4">
        <f>+L10+M10</f>
        <v>0</v>
      </c>
      <c r="O10" s="4"/>
    </row>
    <row r="11" spans="1:15" ht="12.75">
      <c r="A11" s="3" t="s">
        <v>48</v>
      </c>
      <c r="B11" s="3" t="s">
        <v>49</v>
      </c>
      <c r="C11" s="1">
        <v>5</v>
      </c>
      <c r="D11" s="1">
        <v>3.5</v>
      </c>
      <c r="E11" s="1">
        <v>4</v>
      </c>
      <c r="F11" s="4">
        <v>2</v>
      </c>
      <c r="G11" s="4">
        <v>0.5</v>
      </c>
      <c r="H11" s="4">
        <f>+G11+F11+E11+D11</f>
        <v>10</v>
      </c>
      <c r="I11" s="4"/>
      <c r="J11" s="24"/>
      <c r="K11" s="24">
        <v>11</v>
      </c>
      <c r="L11" s="4">
        <f t="shared" si="0"/>
        <v>26</v>
      </c>
      <c r="M11" s="4"/>
      <c r="N11" s="4">
        <f>+L11+M11</f>
        <v>26</v>
      </c>
      <c r="O11" s="4"/>
    </row>
    <row r="12" spans="1:15" ht="12.75">
      <c r="A12" s="3" t="s">
        <v>186</v>
      </c>
      <c r="B12" s="3" t="s">
        <v>185</v>
      </c>
      <c r="C12" s="1"/>
      <c r="D12" s="1"/>
      <c r="E12" s="1"/>
      <c r="F12" s="4"/>
      <c r="G12" s="4"/>
      <c r="H12" s="4"/>
      <c r="I12" s="4"/>
      <c r="J12" s="24">
        <v>11</v>
      </c>
      <c r="K12" s="24"/>
      <c r="L12" s="4">
        <f t="shared" si="0"/>
        <v>11</v>
      </c>
      <c r="M12" s="4"/>
      <c r="N12" s="4">
        <f>+L12+M12</f>
        <v>11</v>
      </c>
      <c r="O12" s="4"/>
    </row>
    <row r="13" spans="1:15" ht="12.75">
      <c r="A13" s="5" t="s">
        <v>138</v>
      </c>
      <c r="B13" s="5" t="s">
        <v>137</v>
      </c>
      <c r="C13" s="1">
        <v>0</v>
      </c>
      <c r="D13" s="1"/>
      <c r="E13" s="1"/>
      <c r="F13" s="4"/>
      <c r="G13" s="4"/>
      <c r="H13" s="4">
        <f aca="true" t="shared" si="1" ref="H13:H24">+G13+F13+E13+D13</f>
        <v>0</v>
      </c>
      <c r="I13" s="4"/>
      <c r="J13" s="24"/>
      <c r="K13" s="24"/>
      <c r="L13" s="4">
        <f t="shared" si="0"/>
        <v>0</v>
      </c>
      <c r="M13" s="4"/>
      <c r="N13" s="4">
        <f aca="true" t="shared" si="2" ref="N13:N64">+L13+M13</f>
        <v>0</v>
      </c>
      <c r="O13" s="4"/>
    </row>
    <row r="14" spans="1:15" ht="12.75">
      <c r="A14" s="3" t="s">
        <v>54</v>
      </c>
      <c r="B14" s="3" t="s">
        <v>55</v>
      </c>
      <c r="C14" s="1">
        <v>0</v>
      </c>
      <c r="D14" s="1">
        <v>0</v>
      </c>
      <c r="E14" s="1"/>
      <c r="F14" s="4">
        <v>2</v>
      </c>
      <c r="G14" s="4"/>
      <c r="H14" s="4">
        <f t="shared" si="1"/>
        <v>2</v>
      </c>
      <c r="I14" s="4"/>
      <c r="J14" s="24"/>
      <c r="K14" s="24">
        <v>13</v>
      </c>
      <c r="L14" s="4">
        <f t="shared" si="0"/>
        <v>15</v>
      </c>
      <c r="M14" s="4"/>
      <c r="N14" s="4">
        <f t="shared" si="2"/>
        <v>15</v>
      </c>
      <c r="O14" s="4"/>
    </row>
    <row r="15" spans="1:15" ht="12.75">
      <c r="A15" s="3" t="s">
        <v>62</v>
      </c>
      <c r="B15" s="3" t="s">
        <v>82</v>
      </c>
      <c r="C15" s="1">
        <v>0</v>
      </c>
      <c r="D15" s="1"/>
      <c r="E15" s="1"/>
      <c r="F15" s="4">
        <v>2</v>
      </c>
      <c r="G15" s="4"/>
      <c r="H15" s="4">
        <f t="shared" si="1"/>
        <v>2</v>
      </c>
      <c r="I15" s="4"/>
      <c r="J15" s="24"/>
      <c r="K15" s="24"/>
      <c r="L15" s="4">
        <f t="shared" si="0"/>
        <v>2</v>
      </c>
      <c r="M15" s="4"/>
      <c r="N15" s="4">
        <f t="shared" si="2"/>
        <v>2</v>
      </c>
      <c r="O15" s="4"/>
    </row>
    <row r="16" spans="1:15" ht="12.75">
      <c r="A16" s="3" t="s">
        <v>201</v>
      </c>
      <c r="B16" s="3" t="s">
        <v>200</v>
      </c>
      <c r="C16" s="1"/>
      <c r="D16" s="1"/>
      <c r="E16" s="1"/>
      <c r="F16" s="4"/>
      <c r="G16" s="4"/>
      <c r="H16" s="4"/>
      <c r="I16" s="4"/>
      <c r="J16" s="24">
        <v>12</v>
      </c>
      <c r="K16" s="24"/>
      <c r="L16" s="4">
        <f t="shared" si="0"/>
        <v>12</v>
      </c>
      <c r="M16" s="4"/>
      <c r="N16" s="4">
        <f t="shared" si="2"/>
        <v>12</v>
      </c>
      <c r="O16" s="4"/>
    </row>
    <row r="17" spans="1:15" ht="12.75">
      <c r="A17" s="3" t="s">
        <v>101</v>
      </c>
      <c r="B17" s="3" t="s">
        <v>102</v>
      </c>
      <c r="C17" s="1">
        <v>0</v>
      </c>
      <c r="D17" s="1"/>
      <c r="E17" s="1"/>
      <c r="F17" s="4"/>
      <c r="G17" s="4"/>
      <c r="H17" s="4">
        <f t="shared" si="1"/>
        <v>0</v>
      </c>
      <c r="I17" s="4"/>
      <c r="J17" s="24"/>
      <c r="K17" s="24"/>
      <c r="L17" s="4">
        <f t="shared" si="0"/>
        <v>0</v>
      </c>
      <c r="M17" s="4"/>
      <c r="N17" s="4">
        <f t="shared" si="2"/>
        <v>0</v>
      </c>
      <c r="O17" s="4"/>
    </row>
    <row r="18" spans="1:15" ht="12.75">
      <c r="A18" s="3" t="s">
        <v>103</v>
      </c>
      <c r="B18" s="3" t="s">
        <v>104</v>
      </c>
      <c r="C18" s="1">
        <v>0</v>
      </c>
      <c r="D18" s="1"/>
      <c r="E18" s="1"/>
      <c r="F18" s="4"/>
      <c r="G18" s="4"/>
      <c r="H18" s="4">
        <f t="shared" si="1"/>
        <v>0</v>
      </c>
      <c r="I18" s="4"/>
      <c r="J18" s="24"/>
      <c r="K18" s="24"/>
      <c r="L18" s="4">
        <f t="shared" si="0"/>
        <v>0</v>
      </c>
      <c r="M18" s="4"/>
      <c r="N18" s="4">
        <f t="shared" si="2"/>
        <v>0</v>
      </c>
      <c r="O18" s="4"/>
    </row>
    <row r="19" spans="1:15" ht="12.75">
      <c r="A19" s="3" t="s">
        <v>65</v>
      </c>
      <c r="B19" s="3" t="s">
        <v>66</v>
      </c>
      <c r="C19" s="1">
        <v>5</v>
      </c>
      <c r="D19" s="1">
        <v>0</v>
      </c>
      <c r="E19" s="1"/>
      <c r="F19" s="4">
        <v>2</v>
      </c>
      <c r="G19" s="4"/>
      <c r="H19" s="4">
        <f t="shared" si="1"/>
        <v>2</v>
      </c>
      <c r="I19" s="4"/>
      <c r="J19" s="24">
        <v>13</v>
      </c>
      <c r="K19" s="24">
        <v>13</v>
      </c>
      <c r="L19" s="14">
        <f t="shared" si="0"/>
        <v>33</v>
      </c>
      <c r="M19" s="4"/>
      <c r="N19" s="4">
        <f t="shared" si="2"/>
        <v>33</v>
      </c>
      <c r="O19" s="4"/>
    </row>
    <row r="20" spans="1:15" ht="12.75">
      <c r="A20" s="3" t="s">
        <v>63</v>
      </c>
      <c r="B20" s="3" t="s">
        <v>64</v>
      </c>
      <c r="C20" s="2">
        <v>0</v>
      </c>
      <c r="D20" s="1">
        <v>1</v>
      </c>
      <c r="E20" s="1"/>
      <c r="F20" s="4">
        <v>2</v>
      </c>
      <c r="G20" s="4"/>
      <c r="H20" s="4">
        <f t="shared" si="1"/>
        <v>3</v>
      </c>
      <c r="I20" s="4"/>
      <c r="J20" s="24">
        <v>14</v>
      </c>
      <c r="K20" s="24"/>
      <c r="L20" s="4">
        <f t="shared" si="0"/>
        <v>17</v>
      </c>
      <c r="M20" s="4"/>
      <c r="N20" s="4">
        <f t="shared" si="2"/>
        <v>17</v>
      </c>
      <c r="O20" s="4"/>
    </row>
    <row r="21" spans="1:15" ht="12.75">
      <c r="A21" s="23" t="s">
        <v>221</v>
      </c>
      <c r="B21" s="23" t="s">
        <v>220</v>
      </c>
      <c r="C21" s="2"/>
      <c r="D21" s="1"/>
      <c r="E21" s="1"/>
      <c r="F21" s="4"/>
      <c r="G21" s="4"/>
      <c r="H21" s="4"/>
      <c r="I21" s="4"/>
      <c r="J21" s="24">
        <v>14</v>
      </c>
      <c r="K21" s="24">
        <v>11</v>
      </c>
      <c r="L21" s="4">
        <f>SUM(H21:K21)</f>
        <v>25</v>
      </c>
      <c r="M21" s="4"/>
      <c r="N21" s="4">
        <f t="shared" si="2"/>
        <v>25</v>
      </c>
      <c r="O21" s="4"/>
    </row>
    <row r="22" spans="1:15" ht="12.75">
      <c r="A22" s="3" t="s">
        <v>126</v>
      </c>
      <c r="B22" s="3" t="s">
        <v>127</v>
      </c>
      <c r="C22" s="1">
        <v>0</v>
      </c>
      <c r="D22" s="1"/>
      <c r="E22" s="1"/>
      <c r="F22" s="4"/>
      <c r="G22" s="4"/>
      <c r="H22" s="4">
        <f t="shared" si="1"/>
        <v>0</v>
      </c>
      <c r="I22" s="4"/>
      <c r="J22" s="24"/>
      <c r="K22" s="24"/>
      <c r="L22" s="4">
        <f t="shared" si="0"/>
        <v>0</v>
      </c>
      <c r="M22" s="4"/>
      <c r="N22" s="4">
        <f t="shared" si="2"/>
        <v>0</v>
      </c>
      <c r="O22" s="4"/>
    </row>
    <row r="23" spans="1:15" ht="12.75">
      <c r="A23" s="3" t="s">
        <v>60</v>
      </c>
      <c r="B23" s="3" t="s">
        <v>61</v>
      </c>
      <c r="C23" s="1">
        <v>0</v>
      </c>
      <c r="D23" s="1">
        <v>2.5</v>
      </c>
      <c r="E23" s="1"/>
      <c r="F23" s="4"/>
      <c r="G23" s="4">
        <v>0.5</v>
      </c>
      <c r="H23" s="4">
        <f t="shared" si="1"/>
        <v>3</v>
      </c>
      <c r="I23" s="4"/>
      <c r="J23" s="24">
        <v>11</v>
      </c>
      <c r="K23" s="24"/>
      <c r="L23" s="4">
        <f t="shared" si="0"/>
        <v>14</v>
      </c>
      <c r="M23" s="4"/>
      <c r="N23" s="4">
        <f t="shared" si="2"/>
        <v>14</v>
      </c>
      <c r="O23" s="4"/>
    </row>
    <row r="24" spans="1:15" ht="12.75">
      <c r="A24" s="3" t="s">
        <v>47</v>
      </c>
      <c r="B24" s="3" t="s">
        <v>46</v>
      </c>
      <c r="C24" s="1">
        <v>0</v>
      </c>
      <c r="D24" s="1">
        <v>1</v>
      </c>
      <c r="E24" s="1"/>
      <c r="F24" s="4"/>
      <c r="G24" s="4"/>
      <c r="H24" s="4">
        <f t="shared" si="1"/>
        <v>1</v>
      </c>
      <c r="I24" s="4"/>
      <c r="J24" s="24"/>
      <c r="K24" s="24"/>
      <c r="L24" s="4">
        <f t="shared" si="0"/>
        <v>1</v>
      </c>
      <c r="M24" s="4"/>
      <c r="N24" s="4">
        <f t="shared" si="2"/>
        <v>1</v>
      </c>
      <c r="O24" s="4"/>
    </row>
    <row r="25" spans="1:15" ht="12.75">
      <c r="A25" s="3" t="s">
        <v>184</v>
      </c>
      <c r="B25" s="3" t="s">
        <v>183</v>
      </c>
      <c r="C25" s="1"/>
      <c r="D25" s="1"/>
      <c r="E25" s="1"/>
      <c r="F25" s="4"/>
      <c r="G25" s="4"/>
      <c r="H25" s="4"/>
      <c r="I25" s="4"/>
      <c r="J25" s="24">
        <v>12</v>
      </c>
      <c r="K25" s="24"/>
      <c r="L25" s="4">
        <f t="shared" si="0"/>
        <v>12</v>
      </c>
      <c r="M25" s="4"/>
      <c r="N25" s="4">
        <f t="shared" si="2"/>
        <v>12</v>
      </c>
      <c r="O25" s="4"/>
    </row>
    <row r="26" spans="1:15" ht="12.75">
      <c r="A26" s="3" t="s">
        <v>105</v>
      </c>
      <c r="B26" s="3" t="s">
        <v>106</v>
      </c>
      <c r="C26" s="1">
        <v>0</v>
      </c>
      <c r="D26" s="1"/>
      <c r="E26" s="1"/>
      <c r="F26" s="4"/>
      <c r="G26" s="4"/>
      <c r="H26" s="4">
        <f aca="true" t="shared" si="3" ref="H26:H39">+G26+F26+E26+D26</f>
        <v>0</v>
      </c>
      <c r="I26" s="4"/>
      <c r="J26" s="24"/>
      <c r="K26" s="24"/>
      <c r="L26" s="4">
        <f t="shared" si="0"/>
        <v>0</v>
      </c>
      <c r="M26" s="4"/>
      <c r="N26" s="4">
        <f t="shared" si="2"/>
        <v>0</v>
      </c>
      <c r="O26" s="4"/>
    </row>
    <row r="27" spans="1:15" ht="12.75">
      <c r="A27" s="3" t="s">
        <v>128</v>
      </c>
      <c r="B27" s="3" t="s">
        <v>129</v>
      </c>
      <c r="C27" s="2">
        <v>5</v>
      </c>
      <c r="D27" s="1"/>
      <c r="E27" s="1"/>
      <c r="F27" s="4">
        <v>2</v>
      </c>
      <c r="G27" s="4"/>
      <c r="H27" s="4">
        <f t="shared" si="3"/>
        <v>2</v>
      </c>
      <c r="I27" s="4"/>
      <c r="J27" s="24"/>
      <c r="K27" s="24"/>
      <c r="L27" s="4">
        <f t="shared" si="0"/>
        <v>7</v>
      </c>
      <c r="M27" s="4"/>
      <c r="N27" s="4">
        <f t="shared" si="2"/>
        <v>7</v>
      </c>
      <c r="O27" s="4"/>
    </row>
    <row r="28" spans="1:15" ht="12.75">
      <c r="A28" s="3" t="s">
        <v>59</v>
      </c>
      <c r="B28" s="3" t="s">
        <v>58</v>
      </c>
      <c r="C28" s="1">
        <v>0</v>
      </c>
      <c r="D28" s="1"/>
      <c r="E28" s="1"/>
      <c r="F28" s="4"/>
      <c r="G28" s="4"/>
      <c r="H28" s="4">
        <f t="shared" si="3"/>
        <v>0</v>
      </c>
      <c r="I28" s="4"/>
      <c r="J28" s="24"/>
      <c r="K28" s="24"/>
      <c r="L28" s="4">
        <f t="shared" si="0"/>
        <v>0</v>
      </c>
      <c r="M28" s="4"/>
      <c r="N28" s="4">
        <f t="shared" si="2"/>
        <v>0</v>
      </c>
      <c r="O28" s="4"/>
    </row>
    <row r="29" spans="1:15" ht="12.75">
      <c r="A29" s="3" t="s">
        <v>69</v>
      </c>
      <c r="B29" s="3" t="s">
        <v>70</v>
      </c>
      <c r="C29" s="1">
        <v>5</v>
      </c>
      <c r="D29" s="1"/>
      <c r="E29" s="1">
        <v>4</v>
      </c>
      <c r="F29" s="4"/>
      <c r="G29" s="4"/>
      <c r="H29" s="4">
        <f t="shared" si="3"/>
        <v>4</v>
      </c>
      <c r="I29" s="4"/>
      <c r="J29" s="24">
        <v>13</v>
      </c>
      <c r="K29" s="24"/>
      <c r="L29" s="4">
        <f t="shared" si="0"/>
        <v>22</v>
      </c>
      <c r="M29" s="4"/>
      <c r="N29" s="4">
        <f t="shared" si="2"/>
        <v>22</v>
      </c>
      <c r="O29" s="4"/>
    </row>
    <row r="30" spans="1:15" ht="12.75">
      <c r="A30" s="3" t="s">
        <v>71</v>
      </c>
      <c r="B30" s="3" t="s">
        <v>72</v>
      </c>
      <c r="C30" s="1">
        <v>5</v>
      </c>
      <c r="D30" s="1"/>
      <c r="E30" s="1">
        <v>4</v>
      </c>
      <c r="F30" s="4"/>
      <c r="G30" s="4"/>
      <c r="H30" s="4">
        <f t="shared" si="3"/>
        <v>4</v>
      </c>
      <c r="I30" s="4"/>
      <c r="J30" s="24">
        <v>15</v>
      </c>
      <c r="K30" s="24">
        <v>18</v>
      </c>
      <c r="L30" s="14">
        <f t="shared" si="0"/>
        <v>42</v>
      </c>
      <c r="M30" s="4"/>
      <c r="N30" s="4">
        <f t="shared" si="2"/>
        <v>42</v>
      </c>
      <c r="O30" s="4"/>
    </row>
    <row r="31" spans="1:15" ht="12.75">
      <c r="A31" s="3" t="s">
        <v>93</v>
      </c>
      <c r="B31" s="3" t="s">
        <v>94</v>
      </c>
      <c r="C31" s="1">
        <v>5</v>
      </c>
      <c r="D31" s="1">
        <v>4</v>
      </c>
      <c r="E31" s="1"/>
      <c r="F31" s="4"/>
      <c r="G31" s="4">
        <v>1</v>
      </c>
      <c r="H31" s="4">
        <f t="shared" si="3"/>
        <v>5</v>
      </c>
      <c r="I31" s="4"/>
      <c r="J31" s="24">
        <v>19</v>
      </c>
      <c r="K31" s="24">
        <v>13</v>
      </c>
      <c r="L31" s="14">
        <f t="shared" si="0"/>
        <v>42</v>
      </c>
      <c r="M31" s="4"/>
      <c r="N31" s="4">
        <f t="shared" si="2"/>
        <v>42</v>
      </c>
      <c r="O31" s="4"/>
    </row>
    <row r="32" spans="1:15" ht="12.75">
      <c r="A32" s="3" t="s">
        <v>113</v>
      </c>
      <c r="B32" s="3" t="s">
        <v>114</v>
      </c>
      <c r="C32" s="1">
        <v>0</v>
      </c>
      <c r="D32" s="1"/>
      <c r="E32" s="1"/>
      <c r="F32" s="4"/>
      <c r="G32" s="4"/>
      <c r="H32" s="4">
        <f t="shared" si="3"/>
        <v>0</v>
      </c>
      <c r="I32" s="4"/>
      <c r="J32" s="24"/>
      <c r="K32" s="24"/>
      <c r="L32" s="4">
        <f t="shared" si="0"/>
        <v>0</v>
      </c>
      <c r="M32" s="4"/>
      <c r="N32" s="4">
        <f t="shared" si="2"/>
        <v>0</v>
      </c>
      <c r="O32" s="4"/>
    </row>
    <row r="33" spans="1:15" ht="12.75">
      <c r="A33" s="3" t="s">
        <v>95</v>
      </c>
      <c r="B33" s="3" t="s">
        <v>96</v>
      </c>
      <c r="C33" s="1">
        <v>5</v>
      </c>
      <c r="D33" s="1">
        <v>0</v>
      </c>
      <c r="E33" s="1">
        <v>2</v>
      </c>
      <c r="F33" s="4">
        <v>2</v>
      </c>
      <c r="G33" s="4">
        <v>1</v>
      </c>
      <c r="H33" s="4">
        <f t="shared" si="3"/>
        <v>5</v>
      </c>
      <c r="I33" s="4"/>
      <c r="J33" s="24">
        <v>12</v>
      </c>
      <c r="K33" s="24">
        <v>12</v>
      </c>
      <c r="L33" s="41">
        <f t="shared" si="0"/>
        <v>34</v>
      </c>
      <c r="M33" s="4">
        <v>33</v>
      </c>
      <c r="N33" s="4">
        <f t="shared" si="2"/>
        <v>67</v>
      </c>
      <c r="O33" s="4">
        <v>7</v>
      </c>
    </row>
    <row r="34" spans="1:15" ht="12.75">
      <c r="A34" s="3" t="s">
        <v>29</v>
      </c>
      <c r="B34" s="3" t="s">
        <v>30</v>
      </c>
      <c r="C34" s="1">
        <v>0</v>
      </c>
      <c r="D34" s="1"/>
      <c r="E34" s="1"/>
      <c r="F34" s="4"/>
      <c r="G34" s="4"/>
      <c r="H34" s="4">
        <f t="shared" si="3"/>
        <v>0</v>
      </c>
      <c r="I34" s="4"/>
      <c r="J34" s="24"/>
      <c r="K34" s="24"/>
      <c r="L34" s="4">
        <f t="shared" si="0"/>
        <v>0</v>
      </c>
      <c r="M34" s="4"/>
      <c r="N34" s="4">
        <f t="shared" si="2"/>
        <v>0</v>
      </c>
      <c r="O34" s="4"/>
    </row>
    <row r="35" spans="1:15" ht="12.75">
      <c r="A35" s="3" t="s">
        <v>6</v>
      </c>
      <c r="B35" s="3" t="s">
        <v>7</v>
      </c>
      <c r="C35" s="1">
        <v>0</v>
      </c>
      <c r="D35" s="1"/>
      <c r="E35" s="1"/>
      <c r="F35" s="4"/>
      <c r="G35" s="4"/>
      <c r="H35" s="4">
        <f t="shared" si="3"/>
        <v>0</v>
      </c>
      <c r="I35" s="4"/>
      <c r="J35" s="24"/>
      <c r="K35" s="24"/>
      <c r="L35" s="4">
        <f t="shared" si="0"/>
        <v>0</v>
      </c>
      <c r="M35" s="4"/>
      <c r="N35" s="4">
        <f t="shared" si="2"/>
        <v>0</v>
      </c>
      <c r="O35" s="4"/>
    </row>
    <row r="36" spans="1:16" ht="15" customHeight="1">
      <c r="A36" s="3" t="s">
        <v>43</v>
      </c>
      <c r="B36" s="3" t="s">
        <v>42</v>
      </c>
      <c r="C36" s="2">
        <v>5</v>
      </c>
      <c r="D36" s="1"/>
      <c r="E36" s="1">
        <v>2</v>
      </c>
      <c r="F36" s="4"/>
      <c r="G36" s="4"/>
      <c r="H36" s="4">
        <f t="shared" si="3"/>
        <v>2</v>
      </c>
      <c r="I36" s="4"/>
      <c r="J36" s="24">
        <v>13</v>
      </c>
      <c r="K36" s="24">
        <v>11</v>
      </c>
      <c r="L36" s="4">
        <f t="shared" si="0"/>
        <v>31</v>
      </c>
      <c r="M36" s="4"/>
      <c r="N36" s="4">
        <f t="shared" si="2"/>
        <v>31</v>
      </c>
      <c r="O36" s="4"/>
      <c r="P36" s="16" t="s">
        <v>164</v>
      </c>
    </row>
    <row r="37" spans="1:15" ht="15" customHeight="1">
      <c r="A37" s="3" t="s">
        <v>80</v>
      </c>
      <c r="B37" s="3" t="s">
        <v>33</v>
      </c>
      <c r="C37" s="1">
        <v>5</v>
      </c>
      <c r="D37" s="1">
        <v>2</v>
      </c>
      <c r="E37" s="1">
        <v>3</v>
      </c>
      <c r="F37" s="4">
        <v>2</v>
      </c>
      <c r="G37" s="4">
        <v>2</v>
      </c>
      <c r="H37" s="4">
        <f t="shared" si="3"/>
        <v>9</v>
      </c>
      <c r="I37" s="4">
        <v>9</v>
      </c>
      <c r="J37" s="24">
        <v>16</v>
      </c>
      <c r="K37" s="24">
        <v>16</v>
      </c>
      <c r="L37" s="41">
        <f t="shared" si="0"/>
        <v>55</v>
      </c>
      <c r="M37" s="4"/>
      <c r="N37" s="4">
        <f t="shared" si="2"/>
        <v>55</v>
      </c>
      <c r="O37" s="4"/>
    </row>
    <row r="38" spans="1:15" ht="15" customHeight="1">
      <c r="A38" s="3" t="s">
        <v>35</v>
      </c>
      <c r="B38" s="3" t="s">
        <v>34</v>
      </c>
      <c r="C38" s="1">
        <v>5</v>
      </c>
      <c r="D38" s="1">
        <v>2.5</v>
      </c>
      <c r="E38" s="1">
        <v>3</v>
      </c>
      <c r="F38" s="4">
        <v>2</v>
      </c>
      <c r="G38" s="4">
        <v>1.5</v>
      </c>
      <c r="H38" s="4">
        <f t="shared" si="3"/>
        <v>9</v>
      </c>
      <c r="I38" s="4">
        <v>9</v>
      </c>
      <c r="J38" s="24">
        <v>15</v>
      </c>
      <c r="K38" s="24">
        <v>19</v>
      </c>
      <c r="L38" s="41">
        <f t="shared" si="0"/>
        <v>57</v>
      </c>
      <c r="M38" s="4"/>
      <c r="N38" s="4">
        <f t="shared" si="2"/>
        <v>57</v>
      </c>
      <c r="O38" s="4"/>
    </row>
    <row r="39" spans="1:15" ht="15" customHeight="1">
      <c r="A39" s="3" t="s">
        <v>32</v>
      </c>
      <c r="B39" s="3" t="s">
        <v>31</v>
      </c>
      <c r="C39" s="1">
        <v>5</v>
      </c>
      <c r="D39" s="1">
        <v>4</v>
      </c>
      <c r="E39" s="1">
        <v>3</v>
      </c>
      <c r="F39" s="4">
        <v>2</v>
      </c>
      <c r="G39" s="4">
        <v>1</v>
      </c>
      <c r="H39" s="4">
        <f t="shared" si="3"/>
        <v>10</v>
      </c>
      <c r="I39" s="4">
        <v>9</v>
      </c>
      <c r="J39" s="24">
        <v>20</v>
      </c>
      <c r="K39" s="24">
        <v>18</v>
      </c>
      <c r="L39" s="41">
        <f t="shared" si="0"/>
        <v>62</v>
      </c>
      <c r="M39" s="4">
        <v>33</v>
      </c>
      <c r="N39" s="4">
        <f t="shared" si="2"/>
        <v>95</v>
      </c>
      <c r="O39" s="4">
        <v>10</v>
      </c>
    </row>
    <row r="40" spans="1:15" ht="15" customHeight="1">
      <c r="A40" s="3" t="s">
        <v>173</v>
      </c>
      <c r="B40" s="3" t="s">
        <v>172</v>
      </c>
      <c r="C40" s="1"/>
      <c r="D40" s="1"/>
      <c r="E40" s="1"/>
      <c r="F40" s="4"/>
      <c r="G40" s="4"/>
      <c r="H40" s="4"/>
      <c r="I40" s="4"/>
      <c r="J40" s="24">
        <v>17</v>
      </c>
      <c r="K40" s="24">
        <v>18</v>
      </c>
      <c r="L40" s="41">
        <f t="shared" si="0"/>
        <v>35</v>
      </c>
      <c r="M40" s="4"/>
      <c r="N40" s="4">
        <f t="shared" si="2"/>
        <v>35</v>
      </c>
      <c r="O40" s="4"/>
    </row>
    <row r="41" spans="1:15" ht="12.75">
      <c r="A41" s="23" t="s">
        <v>215</v>
      </c>
      <c r="B41" s="23" t="s">
        <v>216</v>
      </c>
      <c r="C41" s="1">
        <v>5</v>
      </c>
      <c r="D41" s="1"/>
      <c r="E41" s="1"/>
      <c r="F41" s="4"/>
      <c r="G41" s="4"/>
      <c r="H41" s="4">
        <v>3</v>
      </c>
      <c r="I41" s="4"/>
      <c r="J41" s="4">
        <v>14</v>
      </c>
      <c r="K41" s="4">
        <v>13</v>
      </c>
      <c r="L41" s="41">
        <v>35</v>
      </c>
      <c r="M41" s="4">
        <v>18</v>
      </c>
      <c r="N41" s="4">
        <f>SUM(L41:M41)</f>
        <v>53</v>
      </c>
      <c r="O41" s="4">
        <v>6</v>
      </c>
    </row>
    <row r="42" spans="1:15" ht="15" customHeight="1">
      <c r="A42" s="3" t="s">
        <v>91</v>
      </c>
      <c r="B42" s="3" t="s">
        <v>92</v>
      </c>
      <c r="C42" s="1">
        <v>5</v>
      </c>
      <c r="D42" s="1">
        <v>1</v>
      </c>
      <c r="E42" s="1"/>
      <c r="F42" s="4">
        <v>2</v>
      </c>
      <c r="G42" s="4"/>
      <c r="H42" s="4">
        <f>+G42+F42+E42+D42</f>
        <v>3</v>
      </c>
      <c r="I42" s="4"/>
      <c r="J42" s="24"/>
      <c r="K42" s="24">
        <v>13</v>
      </c>
      <c r="L42" s="4">
        <f t="shared" si="0"/>
        <v>21</v>
      </c>
      <c r="M42" s="4"/>
      <c r="N42" s="4">
        <f t="shared" si="2"/>
        <v>21</v>
      </c>
      <c r="O42" s="4"/>
    </row>
    <row r="43" spans="1:15" ht="15" customHeight="1">
      <c r="A43" s="3" t="s">
        <v>50</v>
      </c>
      <c r="B43" s="3" t="s">
        <v>51</v>
      </c>
      <c r="C43" s="1">
        <v>5</v>
      </c>
      <c r="D43" s="2">
        <v>1</v>
      </c>
      <c r="E43" s="2">
        <v>4</v>
      </c>
      <c r="F43" s="4">
        <v>2</v>
      </c>
      <c r="G43" s="4"/>
      <c r="H43" s="4">
        <f>+G43+F43+E43+D43</f>
        <v>7</v>
      </c>
      <c r="I43" s="4"/>
      <c r="J43" s="24">
        <v>14</v>
      </c>
      <c r="K43" s="24">
        <v>16</v>
      </c>
      <c r="L43" s="14">
        <f t="shared" si="0"/>
        <v>42</v>
      </c>
      <c r="M43" s="4">
        <v>29</v>
      </c>
      <c r="N43" s="4">
        <f t="shared" si="2"/>
        <v>71</v>
      </c>
      <c r="O43" s="4">
        <v>8</v>
      </c>
    </row>
    <row r="44" spans="1:15" ht="15" customHeight="1">
      <c r="A44" s="3" t="s">
        <v>174</v>
      </c>
      <c r="B44" s="3" t="s">
        <v>175</v>
      </c>
      <c r="C44" s="1"/>
      <c r="D44" s="2"/>
      <c r="E44" s="2"/>
      <c r="F44" s="4"/>
      <c r="G44" s="4"/>
      <c r="H44" s="4"/>
      <c r="I44" s="4"/>
      <c r="J44" s="24">
        <v>19</v>
      </c>
      <c r="K44" s="24"/>
      <c r="L44" s="4">
        <f t="shared" si="0"/>
        <v>19</v>
      </c>
      <c r="M44" s="4"/>
      <c r="N44" s="4">
        <f t="shared" si="2"/>
        <v>19</v>
      </c>
      <c r="O44" s="4"/>
    </row>
    <row r="45" spans="1:15" ht="15" customHeight="1">
      <c r="A45" s="3" t="s">
        <v>18</v>
      </c>
      <c r="B45" s="3" t="s">
        <v>19</v>
      </c>
      <c r="C45" s="1">
        <v>0</v>
      </c>
      <c r="D45" s="1"/>
      <c r="E45" s="1"/>
      <c r="F45" s="4"/>
      <c r="G45" s="4"/>
      <c r="H45" s="4">
        <f>+G45+F45+E45+D45</f>
        <v>0</v>
      </c>
      <c r="I45" s="4"/>
      <c r="J45" s="24"/>
      <c r="K45" s="24"/>
      <c r="L45" s="4">
        <f t="shared" si="0"/>
        <v>0</v>
      </c>
      <c r="M45" s="4"/>
      <c r="N45" s="4">
        <f t="shared" si="2"/>
        <v>0</v>
      </c>
      <c r="O45" s="4"/>
    </row>
    <row r="46" spans="1:15" ht="12.75">
      <c r="A46" s="3" t="s">
        <v>22</v>
      </c>
      <c r="B46" s="3" t="s">
        <v>27</v>
      </c>
      <c r="C46" s="1">
        <v>0</v>
      </c>
      <c r="D46" s="1"/>
      <c r="E46" s="1"/>
      <c r="F46" s="4"/>
      <c r="G46" s="4"/>
      <c r="H46" s="4">
        <f>+G46+F46+E46+D46</f>
        <v>0</v>
      </c>
      <c r="I46" s="4"/>
      <c r="J46" s="24"/>
      <c r="K46" s="24"/>
      <c r="L46" s="4">
        <f t="shared" si="0"/>
        <v>0</v>
      </c>
      <c r="M46" s="4"/>
      <c r="N46" s="4">
        <f t="shared" si="2"/>
        <v>0</v>
      </c>
      <c r="O46" s="4"/>
    </row>
    <row r="47" spans="1:15" ht="12.75">
      <c r="A47" s="3" t="s">
        <v>107</v>
      </c>
      <c r="B47" s="3" t="s">
        <v>108</v>
      </c>
      <c r="C47" s="1">
        <v>0</v>
      </c>
      <c r="D47" s="1"/>
      <c r="E47" s="1"/>
      <c r="F47" s="4"/>
      <c r="G47" s="4"/>
      <c r="H47" s="4">
        <f>+G47+F47+E47+D47</f>
        <v>0</v>
      </c>
      <c r="I47" s="4"/>
      <c r="J47" s="24"/>
      <c r="K47" s="24"/>
      <c r="L47" s="4">
        <f t="shared" si="0"/>
        <v>0</v>
      </c>
      <c r="M47" s="4"/>
      <c r="N47" s="4">
        <f t="shared" si="2"/>
        <v>0</v>
      </c>
      <c r="O47" s="4"/>
    </row>
    <row r="48" spans="1:15" ht="12.75">
      <c r="A48" s="3" t="s">
        <v>25</v>
      </c>
      <c r="B48" s="3" t="s">
        <v>26</v>
      </c>
      <c r="C48" s="1">
        <v>0</v>
      </c>
      <c r="D48" s="1"/>
      <c r="E48" s="1"/>
      <c r="F48" s="4"/>
      <c r="G48" s="4"/>
      <c r="H48" s="4">
        <f>+G48+F48+E48+D48</f>
        <v>0</v>
      </c>
      <c r="I48" s="4"/>
      <c r="J48" s="24"/>
      <c r="K48" s="24"/>
      <c r="L48" s="4">
        <f t="shared" si="0"/>
        <v>0</v>
      </c>
      <c r="M48" s="4"/>
      <c r="N48" s="4">
        <f t="shared" si="2"/>
        <v>0</v>
      </c>
      <c r="O48" s="4"/>
    </row>
    <row r="49" spans="1:15" ht="12.75">
      <c r="A49" s="3" t="s">
        <v>52</v>
      </c>
      <c r="B49" s="3" t="s">
        <v>53</v>
      </c>
      <c r="C49" s="1">
        <v>0</v>
      </c>
      <c r="D49" s="1"/>
      <c r="E49" s="1"/>
      <c r="F49" s="4"/>
      <c r="G49" s="4"/>
      <c r="H49" s="4">
        <f>+G49+F49+E49+D49</f>
        <v>0</v>
      </c>
      <c r="I49" s="4"/>
      <c r="J49" s="24"/>
      <c r="K49" s="24"/>
      <c r="L49" s="4">
        <f t="shared" si="0"/>
        <v>0</v>
      </c>
      <c r="M49" s="4"/>
      <c r="N49" s="4">
        <f t="shared" si="2"/>
        <v>0</v>
      </c>
      <c r="O49" s="4"/>
    </row>
    <row r="50" spans="1:15" ht="12.75">
      <c r="A50" s="3" t="s">
        <v>182</v>
      </c>
      <c r="B50" s="3" t="s">
        <v>181</v>
      </c>
      <c r="C50" s="1"/>
      <c r="D50" s="1"/>
      <c r="E50" s="1"/>
      <c r="F50" s="4"/>
      <c r="G50" s="4"/>
      <c r="H50" s="4"/>
      <c r="I50" s="4"/>
      <c r="J50" s="24">
        <v>12</v>
      </c>
      <c r="K50" s="24"/>
      <c r="L50" s="4">
        <f t="shared" si="0"/>
        <v>12</v>
      </c>
      <c r="M50" s="4"/>
      <c r="N50" s="4">
        <f t="shared" si="2"/>
        <v>12</v>
      </c>
      <c r="O50" s="4"/>
    </row>
    <row r="51" spans="1:15" ht="12.75">
      <c r="A51" s="3" t="s">
        <v>109</v>
      </c>
      <c r="B51" s="3" t="s">
        <v>110</v>
      </c>
      <c r="C51" s="1">
        <v>0</v>
      </c>
      <c r="D51" s="1">
        <v>1</v>
      </c>
      <c r="E51" s="1"/>
      <c r="F51" s="4"/>
      <c r="G51" s="4"/>
      <c r="H51" s="4">
        <f>+G51+F51+E51+D51</f>
        <v>1</v>
      </c>
      <c r="I51" s="4"/>
      <c r="J51" s="24">
        <v>12</v>
      </c>
      <c r="K51" s="24"/>
      <c r="L51" s="4">
        <f t="shared" si="0"/>
        <v>13</v>
      </c>
      <c r="M51" s="4"/>
      <c r="N51" s="4">
        <f t="shared" si="2"/>
        <v>13</v>
      </c>
      <c r="O51" s="4"/>
    </row>
    <row r="52" spans="1:15" ht="12.75">
      <c r="A52" s="23" t="s">
        <v>209</v>
      </c>
      <c r="B52" s="23" t="s">
        <v>208</v>
      </c>
      <c r="C52" s="1"/>
      <c r="D52" s="1"/>
      <c r="E52" s="1"/>
      <c r="F52" s="4"/>
      <c r="G52" s="4"/>
      <c r="H52" s="4">
        <v>8</v>
      </c>
      <c r="I52" s="4"/>
      <c r="J52" s="24">
        <v>12</v>
      </c>
      <c r="K52" s="24">
        <v>13</v>
      </c>
      <c r="L52" s="40">
        <f t="shared" si="0"/>
        <v>33</v>
      </c>
      <c r="M52" s="4">
        <v>29</v>
      </c>
      <c r="N52" s="4">
        <f t="shared" si="2"/>
        <v>62</v>
      </c>
      <c r="O52" s="4">
        <v>7</v>
      </c>
    </row>
    <row r="53" spans="1:15" ht="12.75">
      <c r="A53" s="3" t="s">
        <v>116</v>
      </c>
      <c r="B53" s="3" t="s">
        <v>115</v>
      </c>
      <c r="C53" s="1">
        <v>0</v>
      </c>
      <c r="D53" s="1">
        <v>1</v>
      </c>
      <c r="E53" s="1"/>
      <c r="F53" s="4">
        <v>2</v>
      </c>
      <c r="G53" s="4">
        <v>1</v>
      </c>
      <c r="H53" s="4">
        <f>+G53+F53+E53+D53</f>
        <v>4</v>
      </c>
      <c r="I53" s="4"/>
      <c r="J53" s="24"/>
      <c r="K53" s="24"/>
      <c r="L53" s="4">
        <f t="shared" si="0"/>
        <v>4</v>
      </c>
      <c r="M53" s="4"/>
      <c r="N53" s="4">
        <f t="shared" si="2"/>
        <v>4</v>
      </c>
      <c r="O53" s="4"/>
    </row>
    <row r="54" spans="1:15" ht="12.75">
      <c r="A54" s="3" t="s">
        <v>60</v>
      </c>
      <c r="B54" s="3" t="s">
        <v>117</v>
      </c>
      <c r="C54" s="2">
        <v>5</v>
      </c>
      <c r="D54" s="1">
        <v>1</v>
      </c>
      <c r="E54" s="1"/>
      <c r="F54" s="4"/>
      <c r="G54" s="4"/>
      <c r="H54" s="4">
        <f>+G54+F54+E54+D54</f>
        <v>1</v>
      </c>
      <c r="I54" s="4"/>
      <c r="J54" s="24">
        <v>11</v>
      </c>
      <c r="K54" s="24"/>
      <c r="L54" s="4">
        <f t="shared" si="0"/>
        <v>17</v>
      </c>
      <c r="M54" s="4"/>
      <c r="N54" s="4">
        <f t="shared" si="2"/>
        <v>17</v>
      </c>
      <c r="O54" s="4"/>
    </row>
    <row r="55" spans="1:15" ht="12.75">
      <c r="A55" s="3"/>
      <c r="B55" s="23" t="s">
        <v>219</v>
      </c>
      <c r="C55" s="2"/>
      <c r="D55" s="1"/>
      <c r="E55" s="1"/>
      <c r="F55" s="4"/>
      <c r="G55" s="4"/>
      <c r="H55" s="4"/>
      <c r="I55" s="4"/>
      <c r="J55" s="24">
        <v>12</v>
      </c>
      <c r="K55" s="24"/>
      <c r="L55" s="4"/>
      <c r="M55" s="4"/>
      <c r="N55" s="4"/>
      <c r="O55" s="4"/>
    </row>
    <row r="56" spans="1:15" ht="12.75">
      <c r="A56" s="3" t="s">
        <v>111</v>
      </c>
      <c r="B56" s="3" t="s">
        <v>112</v>
      </c>
      <c r="C56" s="1">
        <v>0</v>
      </c>
      <c r="D56" s="1"/>
      <c r="E56" s="1"/>
      <c r="F56" s="4">
        <v>2</v>
      </c>
      <c r="G56" s="4"/>
      <c r="H56" s="4">
        <f>+G56+F56+E56+D56</f>
        <v>2</v>
      </c>
      <c r="I56" s="4"/>
      <c r="J56" s="24"/>
      <c r="K56" s="24"/>
      <c r="L56" s="4">
        <f t="shared" si="0"/>
        <v>2</v>
      </c>
      <c r="M56" s="4"/>
      <c r="N56" s="4">
        <f t="shared" si="2"/>
        <v>2</v>
      </c>
      <c r="O56" s="4"/>
    </row>
    <row r="57" spans="1:15" ht="12.75">
      <c r="A57" s="3" t="s">
        <v>83</v>
      </c>
      <c r="B57" s="3" t="s">
        <v>84</v>
      </c>
      <c r="C57" s="1">
        <v>0</v>
      </c>
      <c r="D57" s="1"/>
      <c r="E57" s="1"/>
      <c r="F57" s="4"/>
      <c r="G57" s="4">
        <v>1</v>
      </c>
      <c r="H57" s="4">
        <f>+G57+F57+E57+D57</f>
        <v>1</v>
      </c>
      <c r="I57" s="4">
        <v>10</v>
      </c>
      <c r="J57" s="24">
        <v>11</v>
      </c>
      <c r="K57" s="24">
        <v>11</v>
      </c>
      <c r="L57" s="14">
        <f t="shared" si="0"/>
        <v>33</v>
      </c>
      <c r="M57" s="4"/>
      <c r="N57" s="4">
        <f t="shared" si="2"/>
        <v>33</v>
      </c>
      <c r="O57" s="4"/>
    </row>
    <row r="58" spans="1:15" ht="12.75">
      <c r="A58" s="23" t="s">
        <v>217</v>
      </c>
      <c r="B58" s="23" t="s">
        <v>218</v>
      </c>
      <c r="C58" s="1"/>
      <c r="D58" s="1"/>
      <c r="E58" s="1"/>
      <c r="F58" s="4"/>
      <c r="G58" s="4"/>
      <c r="H58" s="4">
        <v>1</v>
      </c>
      <c r="I58" s="4">
        <v>10</v>
      </c>
      <c r="J58" s="24">
        <v>11</v>
      </c>
      <c r="K58" s="24">
        <v>11</v>
      </c>
      <c r="L58" s="14">
        <f>SUM(H58:K58)</f>
        <v>33</v>
      </c>
      <c r="M58" s="4">
        <v>29</v>
      </c>
      <c r="N58" s="4">
        <f t="shared" si="2"/>
        <v>62</v>
      </c>
      <c r="O58" s="4">
        <v>7</v>
      </c>
    </row>
    <row r="59" spans="1:15" ht="12.75">
      <c r="A59" s="3" t="s">
        <v>121</v>
      </c>
      <c r="B59" s="3" t="s">
        <v>120</v>
      </c>
      <c r="C59" s="1">
        <v>5</v>
      </c>
      <c r="D59" s="1">
        <v>1</v>
      </c>
      <c r="E59" s="1">
        <v>2</v>
      </c>
      <c r="F59" s="4">
        <v>2</v>
      </c>
      <c r="G59" s="4"/>
      <c r="H59" s="4">
        <f>+G59+F59+E59+D59</f>
        <v>5</v>
      </c>
      <c r="I59" s="4"/>
      <c r="J59" s="24"/>
      <c r="K59" s="24"/>
      <c r="L59" s="4">
        <f t="shared" si="0"/>
        <v>10</v>
      </c>
      <c r="M59" s="4"/>
      <c r="N59" s="4">
        <f t="shared" si="2"/>
        <v>10</v>
      </c>
      <c r="O59" s="4"/>
    </row>
    <row r="60" spans="1:15" ht="12.75">
      <c r="A60" s="3" t="s">
        <v>98</v>
      </c>
      <c r="B60" s="3" t="s">
        <v>97</v>
      </c>
      <c r="C60" s="1">
        <v>5</v>
      </c>
      <c r="D60" s="1">
        <v>1.5</v>
      </c>
      <c r="E60" s="1">
        <v>4</v>
      </c>
      <c r="F60" s="4">
        <v>2</v>
      </c>
      <c r="G60" s="4">
        <v>0.5</v>
      </c>
      <c r="H60" s="4">
        <f>+G60+F60+E60+D60</f>
        <v>8</v>
      </c>
      <c r="I60" s="4"/>
      <c r="J60" s="24"/>
      <c r="K60" s="24"/>
      <c r="L60" s="4">
        <f t="shared" si="0"/>
        <v>13</v>
      </c>
      <c r="M60" s="4"/>
      <c r="N60" s="4">
        <f t="shared" si="2"/>
        <v>13</v>
      </c>
      <c r="O60" s="4"/>
    </row>
    <row r="61" spans="1:15" ht="12.75">
      <c r="A61" s="3" t="s">
        <v>162</v>
      </c>
      <c r="B61" s="3" t="s">
        <v>163</v>
      </c>
      <c r="C61" s="1"/>
      <c r="D61" s="1"/>
      <c r="E61" s="1"/>
      <c r="F61" s="4"/>
      <c r="G61" s="4"/>
      <c r="H61" s="4"/>
      <c r="I61" s="4"/>
      <c r="J61" s="24"/>
      <c r="K61" s="24">
        <v>11</v>
      </c>
      <c r="L61" s="4">
        <f t="shared" si="0"/>
        <v>11</v>
      </c>
      <c r="M61" s="4"/>
      <c r="N61" s="4">
        <f t="shared" si="2"/>
        <v>11</v>
      </c>
      <c r="O61" s="4"/>
    </row>
    <row r="62" spans="1:15" ht="12.75">
      <c r="A62" s="3" t="s">
        <v>130</v>
      </c>
      <c r="B62" s="3" t="s">
        <v>131</v>
      </c>
      <c r="C62" s="1">
        <v>0</v>
      </c>
      <c r="D62" s="1"/>
      <c r="E62" s="1"/>
      <c r="F62" s="4"/>
      <c r="G62" s="4"/>
      <c r="H62" s="4">
        <f>+G62+F62+E62+D62</f>
        <v>0</v>
      </c>
      <c r="I62" s="4"/>
      <c r="J62" s="24">
        <v>12</v>
      </c>
      <c r="K62" s="24"/>
      <c r="L62" s="4">
        <f t="shared" si="0"/>
        <v>12</v>
      </c>
      <c r="M62" s="4"/>
      <c r="N62" s="4">
        <f t="shared" si="2"/>
        <v>12</v>
      </c>
      <c r="O62" s="4"/>
    </row>
    <row r="63" spans="1:15" ht="12.75">
      <c r="A63" s="3" t="s">
        <v>2</v>
      </c>
      <c r="B63" s="3" t="s">
        <v>3</v>
      </c>
      <c r="C63" s="1">
        <v>0</v>
      </c>
      <c r="D63" s="1"/>
      <c r="E63" s="1"/>
      <c r="F63" s="4"/>
      <c r="G63" s="4"/>
      <c r="H63" s="4">
        <f>+G63+F63+E63+D63</f>
        <v>0</v>
      </c>
      <c r="I63" s="4"/>
      <c r="J63" s="24"/>
      <c r="K63" s="24"/>
      <c r="L63" s="4">
        <f t="shared" si="0"/>
        <v>0</v>
      </c>
      <c r="M63" s="4"/>
      <c r="N63" s="4">
        <f t="shared" si="2"/>
        <v>0</v>
      </c>
      <c r="O63" s="4"/>
    </row>
    <row r="64" spans="1:15" ht="12.75">
      <c r="A64" s="3" t="s">
        <v>134</v>
      </c>
      <c r="B64" s="3" t="s">
        <v>135</v>
      </c>
      <c r="C64" s="1">
        <v>0</v>
      </c>
      <c r="D64" s="1"/>
      <c r="E64" s="1"/>
      <c r="F64" s="4"/>
      <c r="G64" s="4"/>
      <c r="H64" s="4">
        <f>+G64+F64+E64+D64</f>
        <v>0</v>
      </c>
      <c r="I64" s="4"/>
      <c r="J64" s="24">
        <v>11</v>
      </c>
      <c r="K64" s="24"/>
      <c r="L64" s="4">
        <f t="shared" si="0"/>
        <v>11</v>
      </c>
      <c r="M64" s="4"/>
      <c r="N64" s="4">
        <f t="shared" si="2"/>
        <v>11</v>
      </c>
      <c r="O64" s="4"/>
    </row>
    <row r="65" spans="10:11" ht="12.75">
      <c r="J65" s="16"/>
      <c r="K65" s="16"/>
    </row>
  </sheetData>
  <sheetProtection/>
  <mergeCells count="8">
    <mergeCell ref="A7:O7"/>
    <mergeCell ref="A8:O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2">
      <selection activeCell="A18" sqref="A18:IV18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7" width="7.00390625" style="0" customWidth="1"/>
    <col min="8" max="8" width="8.57421875" style="0" customWidth="1"/>
    <col min="9" max="9" width="5.00390625" style="0" customWidth="1"/>
    <col min="10" max="10" width="7.00390625" style="16" customWidth="1"/>
    <col min="11" max="11" width="7.140625" style="16" customWidth="1"/>
    <col min="12" max="12" width="10.00390625" style="0" customWidth="1"/>
    <col min="13" max="13" width="8.281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5" customFormat="1" ht="15.75">
      <c r="A4" s="39" t="s">
        <v>213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2.5" customHeight="1">
      <c r="A5" s="29" t="s">
        <v>159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ht="51">
      <c r="A6" s="8" t="s">
        <v>0</v>
      </c>
      <c r="B6" s="8" t="s">
        <v>1</v>
      </c>
      <c r="C6" s="6" t="s">
        <v>140</v>
      </c>
      <c r="D6" s="10" t="s">
        <v>148</v>
      </c>
      <c r="E6" s="6" t="s">
        <v>149</v>
      </c>
      <c r="F6" s="6" t="s">
        <v>155</v>
      </c>
      <c r="G6" s="6" t="s">
        <v>141</v>
      </c>
      <c r="H6" s="7" t="s">
        <v>142</v>
      </c>
      <c r="I6" s="7" t="s">
        <v>143</v>
      </c>
      <c r="J6" s="6" t="s">
        <v>150</v>
      </c>
      <c r="K6" s="6" t="s">
        <v>151</v>
      </c>
      <c r="L6" s="7" t="s">
        <v>144</v>
      </c>
      <c r="M6" s="7" t="s">
        <v>145</v>
      </c>
      <c r="N6" s="6" t="s">
        <v>146</v>
      </c>
      <c r="O6" s="6" t="s">
        <v>147</v>
      </c>
    </row>
    <row r="7" spans="1:15" ht="12.75">
      <c r="A7" s="23" t="s">
        <v>211</v>
      </c>
      <c r="B7" s="23" t="s">
        <v>210</v>
      </c>
      <c r="C7" s="1">
        <v>5</v>
      </c>
      <c r="D7" s="1"/>
      <c r="E7" s="1"/>
      <c r="F7" s="4"/>
      <c r="G7" s="4"/>
      <c r="H7" s="4">
        <v>8</v>
      </c>
      <c r="I7" s="4"/>
      <c r="J7" s="24">
        <v>14</v>
      </c>
      <c r="K7" s="24">
        <v>11</v>
      </c>
      <c r="L7" s="4">
        <f aca="true" t="shared" si="0" ref="L7:L20">+C7+H7+I7+J7+K7</f>
        <v>38</v>
      </c>
      <c r="M7" s="4">
        <v>26</v>
      </c>
      <c r="N7" s="4">
        <f>+L7+M7</f>
        <v>64</v>
      </c>
      <c r="O7" s="4">
        <v>7</v>
      </c>
    </row>
    <row r="8" spans="1:16" ht="12.75">
      <c r="A8" s="3" t="s">
        <v>122</v>
      </c>
      <c r="B8" s="3" t="s">
        <v>123</v>
      </c>
      <c r="C8" s="1">
        <v>0</v>
      </c>
      <c r="D8" s="1"/>
      <c r="E8" s="1"/>
      <c r="F8" s="4"/>
      <c r="G8" s="4"/>
      <c r="H8" s="4">
        <f>+G8+F8+E8+D8</f>
        <v>0</v>
      </c>
      <c r="I8" s="4">
        <v>10</v>
      </c>
      <c r="J8" s="24">
        <v>12</v>
      </c>
      <c r="K8" s="24">
        <v>14</v>
      </c>
      <c r="L8" s="4">
        <f t="shared" si="0"/>
        <v>36</v>
      </c>
      <c r="M8" s="4">
        <v>19</v>
      </c>
      <c r="N8" s="4">
        <f>+L8+M8</f>
        <v>55</v>
      </c>
      <c r="O8" s="4">
        <v>6</v>
      </c>
      <c r="P8" s="16"/>
    </row>
    <row r="9" spans="1:15" ht="12.75">
      <c r="A9" s="3" t="s">
        <v>14</v>
      </c>
      <c r="B9" s="3" t="s">
        <v>15</v>
      </c>
      <c r="C9" s="1">
        <v>5</v>
      </c>
      <c r="D9" s="1"/>
      <c r="E9" s="1">
        <v>4</v>
      </c>
      <c r="F9" s="4">
        <v>2</v>
      </c>
      <c r="G9" s="4"/>
      <c r="H9" s="4">
        <f>+G9+F9+E9+D9</f>
        <v>6</v>
      </c>
      <c r="I9" s="4"/>
      <c r="J9" s="24">
        <v>11</v>
      </c>
      <c r="K9" s="24">
        <v>11</v>
      </c>
      <c r="L9" s="14">
        <f t="shared" si="0"/>
        <v>33</v>
      </c>
      <c r="M9" s="4">
        <v>20</v>
      </c>
      <c r="N9" s="4">
        <f aca="true" t="shared" si="1" ref="N9:N20">+L9+M9</f>
        <v>53</v>
      </c>
      <c r="O9" s="4">
        <v>6</v>
      </c>
    </row>
    <row r="10" spans="1:15" ht="12.75">
      <c r="A10" s="3" t="s">
        <v>36</v>
      </c>
      <c r="B10" s="3" t="s">
        <v>37</v>
      </c>
      <c r="C10" s="1">
        <v>5</v>
      </c>
      <c r="D10" s="1">
        <v>0</v>
      </c>
      <c r="E10" s="1"/>
      <c r="F10" s="4">
        <v>2</v>
      </c>
      <c r="G10" s="4"/>
      <c r="H10" s="4">
        <f>+G10+F10+E10+D10</f>
        <v>2</v>
      </c>
      <c r="I10" s="4"/>
      <c r="J10" s="24">
        <v>15</v>
      </c>
      <c r="K10" s="24">
        <v>11</v>
      </c>
      <c r="L10" s="14">
        <f t="shared" si="0"/>
        <v>33</v>
      </c>
      <c r="M10" s="4">
        <v>25</v>
      </c>
      <c r="N10" s="4">
        <f t="shared" si="1"/>
        <v>58</v>
      </c>
      <c r="O10" s="4">
        <v>6</v>
      </c>
    </row>
    <row r="11" spans="1:15" ht="12.75">
      <c r="A11" s="3" t="s">
        <v>203</v>
      </c>
      <c r="B11" s="3" t="s">
        <v>202</v>
      </c>
      <c r="C11" s="1"/>
      <c r="D11" s="1"/>
      <c r="E11" s="1"/>
      <c r="F11" s="4"/>
      <c r="G11" s="4"/>
      <c r="H11" s="4">
        <v>3</v>
      </c>
      <c r="I11" s="4"/>
      <c r="J11" s="24">
        <v>14</v>
      </c>
      <c r="K11" s="24">
        <v>16</v>
      </c>
      <c r="L11" s="4">
        <f t="shared" si="0"/>
        <v>33</v>
      </c>
      <c r="M11" s="4">
        <v>31</v>
      </c>
      <c r="N11" s="4">
        <f t="shared" si="1"/>
        <v>64</v>
      </c>
      <c r="O11" s="4">
        <v>7</v>
      </c>
    </row>
    <row r="12" spans="1:15" ht="12.75">
      <c r="A12" s="3" t="s">
        <v>71</v>
      </c>
      <c r="B12" s="3" t="s">
        <v>72</v>
      </c>
      <c r="C12" s="1">
        <v>5</v>
      </c>
      <c r="D12" s="1"/>
      <c r="E12" s="1">
        <v>4</v>
      </c>
      <c r="F12" s="4"/>
      <c r="G12" s="4"/>
      <c r="H12" s="4">
        <f>+G12+F12+E12+D12</f>
        <v>4</v>
      </c>
      <c r="I12" s="4"/>
      <c r="J12" s="24">
        <v>15</v>
      </c>
      <c r="K12" s="24">
        <v>18</v>
      </c>
      <c r="L12" s="14">
        <f t="shared" si="0"/>
        <v>42</v>
      </c>
      <c r="M12" s="4"/>
      <c r="N12" s="4">
        <f t="shared" si="1"/>
        <v>42</v>
      </c>
      <c r="O12" s="4">
        <v>5</v>
      </c>
    </row>
    <row r="13" spans="1:16" ht="12.75">
      <c r="A13" s="3" t="s">
        <v>8</v>
      </c>
      <c r="B13" s="3" t="s">
        <v>9</v>
      </c>
      <c r="C13" s="2">
        <v>5</v>
      </c>
      <c r="D13" s="1">
        <v>0</v>
      </c>
      <c r="E13" s="1">
        <v>2</v>
      </c>
      <c r="F13" s="4">
        <v>2</v>
      </c>
      <c r="G13" s="4">
        <v>1</v>
      </c>
      <c r="H13" s="4">
        <f>+G13+F13+E13+D13</f>
        <v>5</v>
      </c>
      <c r="I13" s="4"/>
      <c r="J13" s="24">
        <v>12</v>
      </c>
      <c r="K13" s="24">
        <v>11</v>
      </c>
      <c r="L13" s="14">
        <f t="shared" si="0"/>
        <v>33</v>
      </c>
      <c r="M13" s="4">
        <v>21</v>
      </c>
      <c r="N13" s="4">
        <f t="shared" si="1"/>
        <v>54</v>
      </c>
      <c r="O13" s="4">
        <v>6</v>
      </c>
      <c r="P13" s="16"/>
    </row>
    <row r="14" spans="1:15" ht="12.75">
      <c r="A14" s="3" t="s">
        <v>56</v>
      </c>
      <c r="B14" s="3" t="s">
        <v>57</v>
      </c>
      <c r="C14" s="1">
        <v>5</v>
      </c>
      <c r="D14" s="1"/>
      <c r="E14" s="1">
        <v>4</v>
      </c>
      <c r="F14" s="4">
        <v>2</v>
      </c>
      <c r="G14" s="4"/>
      <c r="H14" s="4">
        <f>+G14+F14+E14+D14</f>
        <v>6</v>
      </c>
      <c r="I14" s="4"/>
      <c r="J14" s="24">
        <v>15</v>
      </c>
      <c r="K14" s="24">
        <v>12</v>
      </c>
      <c r="L14" s="14">
        <f t="shared" si="0"/>
        <v>38</v>
      </c>
      <c r="M14" s="4">
        <v>31</v>
      </c>
      <c r="N14" s="4">
        <f t="shared" si="1"/>
        <v>69</v>
      </c>
      <c r="O14" s="4">
        <v>7</v>
      </c>
    </row>
    <row r="15" spans="1:15" ht="12.75">
      <c r="A15" s="23" t="s">
        <v>207</v>
      </c>
      <c r="B15" s="23" t="s">
        <v>206</v>
      </c>
      <c r="C15" s="1"/>
      <c r="D15" s="1"/>
      <c r="E15" s="1"/>
      <c r="F15" s="4"/>
      <c r="G15" s="4"/>
      <c r="H15" s="4">
        <v>4</v>
      </c>
      <c r="I15" s="4"/>
      <c r="J15" s="24">
        <v>13</v>
      </c>
      <c r="K15" s="24">
        <v>16</v>
      </c>
      <c r="L15" s="4">
        <f t="shared" si="0"/>
        <v>33</v>
      </c>
      <c r="M15" s="4">
        <v>34</v>
      </c>
      <c r="N15" s="4">
        <f t="shared" si="1"/>
        <v>67</v>
      </c>
      <c r="O15" s="4">
        <v>7</v>
      </c>
    </row>
    <row r="16" spans="1:15" ht="12.75">
      <c r="A16" s="23" t="s">
        <v>191</v>
      </c>
      <c r="B16" s="23" t="s">
        <v>190</v>
      </c>
      <c r="C16" s="1"/>
      <c r="D16" s="1"/>
      <c r="E16" s="1"/>
      <c r="F16" s="4"/>
      <c r="G16" s="4"/>
      <c r="H16" s="4">
        <v>1</v>
      </c>
      <c r="I16" s="4">
        <v>10</v>
      </c>
      <c r="J16" s="24">
        <v>11</v>
      </c>
      <c r="K16" s="24">
        <v>11</v>
      </c>
      <c r="L16" s="4">
        <f t="shared" si="0"/>
        <v>33</v>
      </c>
      <c r="M16" s="4">
        <v>28</v>
      </c>
      <c r="N16" s="4">
        <f t="shared" si="1"/>
        <v>61</v>
      </c>
      <c r="O16" s="4">
        <v>7</v>
      </c>
    </row>
    <row r="17" spans="1:15" ht="12.75">
      <c r="A17" s="23" t="s">
        <v>204</v>
      </c>
      <c r="B17" s="23" t="s">
        <v>205</v>
      </c>
      <c r="C17" s="1"/>
      <c r="D17" s="1"/>
      <c r="E17" s="1"/>
      <c r="F17" s="4"/>
      <c r="G17" s="4"/>
      <c r="H17" s="4">
        <v>7</v>
      </c>
      <c r="I17" s="4"/>
      <c r="J17" s="24">
        <v>15</v>
      </c>
      <c r="K17" s="24">
        <v>11</v>
      </c>
      <c r="L17" s="4">
        <f t="shared" si="0"/>
        <v>33</v>
      </c>
      <c r="M17" s="4">
        <v>28</v>
      </c>
      <c r="N17" s="4">
        <f t="shared" si="1"/>
        <v>61</v>
      </c>
      <c r="O17" s="4">
        <v>7</v>
      </c>
    </row>
    <row r="18" spans="1:15" ht="12.75">
      <c r="A18" s="23" t="s">
        <v>209</v>
      </c>
      <c r="B18" s="23" t="s">
        <v>208</v>
      </c>
      <c r="C18" s="1"/>
      <c r="D18" s="1"/>
      <c r="E18" s="1"/>
      <c r="F18" s="4"/>
      <c r="G18" s="4"/>
      <c r="H18" s="4">
        <v>3</v>
      </c>
      <c r="I18" s="4"/>
      <c r="J18" s="24">
        <v>12</v>
      </c>
      <c r="K18" s="24">
        <v>13</v>
      </c>
      <c r="L18" s="4">
        <f t="shared" si="0"/>
        <v>28</v>
      </c>
      <c r="M18" s="4"/>
      <c r="N18" s="4">
        <f t="shared" si="1"/>
        <v>28</v>
      </c>
      <c r="O18" s="4">
        <v>5</v>
      </c>
    </row>
    <row r="19" spans="1:15" ht="12.75">
      <c r="A19" s="3" t="s">
        <v>23</v>
      </c>
      <c r="B19" s="3" t="s">
        <v>24</v>
      </c>
      <c r="C19" s="1">
        <v>5</v>
      </c>
      <c r="D19" s="1">
        <v>4</v>
      </c>
      <c r="E19" s="1"/>
      <c r="F19" s="4">
        <v>2</v>
      </c>
      <c r="G19" s="4"/>
      <c r="H19" s="4">
        <f>+G19+F19+E19+D19</f>
        <v>6</v>
      </c>
      <c r="I19" s="4"/>
      <c r="J19" s="24">
        <v>11</v>
      </c>
      <c r="K19" s="24">
        <v>17</v>
      </c>
      <c r="L19" s="14">
        <f t="shared" si="0"/>
        <v>39</v>
      </c>
      <c r="M19" s="4">
        <v>35</v>
      </c>
      <c r="N19" s="4">
        <f t="shared" si="1"/>
        <v>74</v>
      </c>
      <c r="O19" s="4">
        <v>8</v>
      </c>
    </row>
    <row r="20" spans="1:15" ht="12.75">
      <c r="A20" s="23" t="s">
        <v>189</v>
      </c>
      <c r="B20" s="23" t="s">
        <v>188</v>
      </c>
      <c r="C20" s="1"/>
      <c r="D20" s="1"/>
      <c r="E20" s="1"/>
      <c r="F20" s="4"/>
      <c r="G20" s="4"/>
      <c r="H20" s="4">
        <v>9</v>
      </c>
      <c r="I20" s="4"/>
      <c r="J20" s="24">
        <v>13</v>
      </c>
      <c r="K20" s="24">
        <v>11</v>
      </c>
      <c r="L20" s="4">
        <f t="shared" si="0"/>
        <v>33</v>
      </c>
      <c r="M20" s="4">
        <v>28</v>
      </c>
      <c r="N20" s="4">
        <f t="shared" si="1"/>
        <v>61</v>
      </c>
      <c r="O20" s="4">
        <v>7</v>
      </c>
    </row>
  </sheetData>
  <sheetProtection/>
  <mergeCells count="5">
    <mergeCell ref="A5:O5"/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27">
      <selection activeCell="C48" sqref="A48:IV48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8" max="8" width="11.00390625" style="0" customWidth="1"/>
    <col min="10" max="11" width="13.421875" style="0" bestFit="1" customWidth="1"/>
    <col min="12" max="12" width="13.281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5" customFormat="1" ht="18">
      <c r="A4" s="34" t="s">
        <v>156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15.75">
      <c r="A5" s="26" t="s">
        <v>157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5.75">
      <c r="A6" s="26" t="s">
        <v>158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15">
      <c r="A7" s="26" t="s">
        <v>160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22.5" customHeight="1">
      <c r="A8" s="29" t="s">
        <v>159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25.5">
      <c r="A9" s="8" t="s">
        <v>0</v>
      </c>
      <c r="B9" s="8" t="s">
        <v>1</v>
      </c>
      <c r="C9" s="6" t="s">
        <v>140</v>
      </c>
      <c r="D9" s="10" t="s">
        <v>148</v>
      </c>
      <c r="E9" s="6" t="s">
        <v>149</v>
      </c>
      <c r="F9" s="6" t="s">
        <v>155</v>
      </c>
      <c r="G9" s="6" t="s">
        <v>141</v>
      </c>
      <c r="H9" s="7" t="s">
        <v>142</v>
      </c>
      <c r="I9" s="7" t="s">
        <v>143</v>
      </c>
      <c r="J9" s="10" t="s">
        <v>150</v>
      </c>
      <c r="K9" s="10" t="s">
        <v>151</v>
      </c>
      <c r="L9" s="7" t="s">
        <v>144</v>
      </c>
      <c r="M9" s="7" t="s">
        <v>145</v>
      </c>
      <c r="N9" s="6" t="s">
        <v>146</v>
      </c>
      <c r="O9" s="6" t="s">
        <v>147</v>
      </c>
    </row>
    <row r="10" spans="1:15" ht="12.75">
      <c r="A10" s="3" t="s">
        <v>99</v>
      </c>
      <c r="B10" s="3" t="s">
        <v>100</v>
      </c>
      <c r="C10" s="1">
        <v>0</v>
      </c>
      <c r="D10" s="1"/>
      <c r="E10" s="1"/>
      <c r="F10" s="4"/>
      <c r="G10" s="4"/>
      <c r="H10" s="4">
        <f>+G10+F10+E10+D10</f>
        <v>0</v>
      </c>
      <c r="I10" s="4"/>
      <c r="J10" s="4"/>
      <c r="K10" s="4"/>
      <c r="L10" s="4">
        <f aca="true" t="shared" si="0" ref="L10:L47">+C10+H10+I10+J10+K10</f>
        <v>0</v>
      </c>
      <c r="M10" s="4"/>
      <c r="N10" s="4">
        <f aca="true" t="shared" si="1" ref="N10:N47">+L10+M10</f>
        <v>0</v>
      </c>
      <c r="O10" s="4"/>
    </row>
    <row r="11" spans="1:15" ht="12.75">
      <c r="A11" s="23" t="s">
        <v>211</v>
      </c>
      <c r="B11" s="23" t="s">
        <v>210</v>
      </c>
      <c r="C11" s="1"/>
      <c r="D11" s="1"/>
      <c r="E11" s="1"/>
      <c r="F11" s="4"/>
      <c r="G11" s="4"/>
      <c r="H11" s="4"/>
      <c r="I11" s="4"/>
      <c r="J11" s="4"/>
      <c r="K11" s="9">
        <v>11</v>
      </c>
      <c r="L11" s="4">
        <f t="shared" si="0"/>
        <v>11</v>
      </c>
      <c r="M11" s="4"/>
      <c r="N11" s="4">
        <f t="shared" si="1"/>
        <v>11</v>
      </c>
      <c r="O11" s="4"/>
    </row>
    <row r="12" spans="1:15" ht="12.75">
      <c r="A12" s="3" t="s">
        <v>48</v>
      </c>
      <c r="B12" s="3" t="s">
        <v>49</v>
      </c>
      <c r="C12" s="1">
        <v>5</v>
      </c>
      <c r="D12" s="1">
        <v>3.5</v>
      </c>
      <c r="E12" s="1">
        <v>4</v>
      </c>
      <c r="F12" s="4">
        <v>2</v>
      </c>
      <c r="G12" s="4">
        <v>0.5</v>
      </c>
      <c r="H12" s="4">
        <f>+G12+F12+E12+D12</f>
        <v>10</v>
      </c>
      <c r="I12" s="4"/>
      <c r="J12" s="4"/>
      <c r="K12" s="4">
        <v>11</v>
      </c>
      <c r="L12" s="4">
        <f t="shared" si="0"/>
        <v>26</v>
      </c>
      <c r="M12" s="4"/>
      <c r="N12" s="4">
        <f t="shared" si="1"/>
        <v>26</v>
      </c>
      <c r="O12" s="4"/>
    </row>
    <row r="13" spans="1:16" ht="12.75">
      <c r="A13" s="3" t="s">
        <v>122</v>
      </c>
      <c r="B13" s="3" t="s">
        <v>123</v>
      </c>
      <c r="C13" s="1">
        <v>0</v>
      </c>
      <c r="D13" s="1"/>
      <c r="E13" s="1"/>
      <c r="F13" s="4"/>
      <c r="G13" s="4"/>
      <c r="H13" s="4">
        <f>+G13+F13+E13+D13</f>
        <v>0</v>
      </c>
      <c r="I13" s="4"/>
      <c r="J13" s="4">
        <v>12</v>
      </c>
      <c r="K13" s="4">
        <v>14</v>
      </c>
      <c r="L13" s="4">
        <f t="shared" si="0"/>
        <v>26</v>
      </c>
      <c r="M13" s="4"/>
      <c r="N13" s="4">
        <f t="shared" si="1"/>
        <v>26</v>
      </c>
      <c r="O13" s="4"/>
      <c r="P13" s="16" t="s">
        <v>164</v>
      </c>
    </row>
    <row r="14" spans="1:15" ht="12.75">
      <c r="A14" s="3" t="s">
        <v>186</v>
      </c>
      <c r="B14" s="3" t="s">
        <v>185</v>
      </c>
      <c r="C14" s="1"/>
      <c r="D14" s="1"/>
      <c r="E14" s="1"/>
      <c r="F14" s="4"/>
      <c r="G14" s="4"/>
      <c r="H14" s="4"/>
      <c r="I14" s="4"/>
      <c r="J14" s="9">
        <v>11</v>
      </c>
      <c r="K14" s="4"/>
      <c r="L14" s="4">
        <f t="shared" si="0"/>
        <v>11</v>
      </c>
      <c r="M14" s="4"/>
      <c r="N14" s="4">
        <f t="shared" si="1"/>
        <v>11</v>
      </c>
      <c r="O14" s="4"/>
    </row>
    <row r="15" spans="1:15" ht="12.75">
      <c r="A15" s="3" t="s">
        <v>14</v>
      </c>
      <c r="B15" s="3" t="s">
        <v>15</v>
      </c>
      <c r="C15" s="1">
        <v>5</v>
      </c>
      <c r="D15" s="1"/>
      <c r="E15" s="1">
        <v>4</v>
      </c>
      <c r="F15" s="4">
        <v>2</v>
      </c>
      <c r="G15" s="4"/>
      <c r="H15" s="4">
        <f>+G15+F15+E15+D15</f>
        <v>6</v>
      </c>
      <c r="I15" s="4"/>
      <c r="J15" s="4">
        <v>11</v>
      </c>
      <c r="K15" s="9">
        <v>11</v>
      </c>
      <c r="L15" s="14">
        <f t="shared" si="0"/>
        <v>33</v>
      </c>
      <c r="M15" s="4"/>
      <c r="N15" s="4">
        <f t="shared" si="1"/>
        <v>33</v>
      </c>
      <c r="O15" s="4"/>
    </row>
    <row r="16" spans="1:15" ht="12.75">
      <c r="A16" s="5" t="s">
        <v>138</v>
      </c>
      <c r="B16" s="5" t="s">
        <v>137</v>
      </c>
      <c r="C16" s="1">
        <v>0</v>
      </c>
      <c r="D16" s="1"/>
      <c r="E16" s="1"/>
      <c r="F16" s="4"/>
      <c r="G16" s="4"/>
      <c r="H16" s="4">
        <f>+G16+F16+E16+D16</f>
        <v>0</v>
      </c>
      <c r="I16" s="4"/>
      <c r="J16" s="4"/>
      <c r="K16" s="4"/>
      <c r="L16" s="4">
        <f t="shared" si="0"/>
        <v>0</v>
      </c>
      <c r="M16" s="4"/>
      <c r="N16" s="4">
        <f t="shared" si="1"/>
        <v>0</v>
      </c>
      <c r="O16" s="4"/>
    </row>
    <row r="17" spans="1:15" ht="12.75">
      <c r="A17" s="3" t="s">
        <v>54</v>
      </c>
      <c r="B17" s="3" t="s">
        <v>55</v>
      </c>
      <c r="C17" s="1">
        <v>0</v>
      </c>
      <c r="D17" s="1">
        <v>0</v>
      </c>
      <c r="E17" s="1"/>
      <c r="F17" s="4">
        <v>2</v>
      </c>
      <c r="G17" s="4"/>
      <c r="H17" s="4">
        <f>+G17+F17+E17+D17</f>
        <v>2</v>
      </c>
      <c r="I17" s="4"/>
      <c r="J17" s="4"/>
      <c r="K17" s="4">
        <v>13</v>
      </c>
      <c r="L17" s="4">
        <f t="shared" si="0"/>
        <v>15</v>
      </c>
      <c r="M17" s="4"/>
      <c r="N17" s="4">
        <f t="shared" si="1"/>
        <v>15</v>
      </c>
      <c r="O17" s="4"/>
    </row>
    <row r="18" spans="1:15" ht="12.75">
      <c r="A18" s="3" t="s">
        <v>62</v>
      </c>
      <c r="B18" s="3" t="s">
        <v>82</v>
      </c>
      <c r="C18" s="1">
        <v>0</v>
      </c>
      <c r="D18" s="1"/>
      <c r="E18" s="1"/>
      <c r="F18" s="4">
        <v>2</v>
      </c>
      <c r="G18" s="4"/>
      <c r="H18" s="4">
        <f>+G18+F18+E18+D18</f>
        <v>2</v>
      </c>
      <c r="I18" s="4"/>
      <c r="J18" s="4"/>
      <c r="K18" s="4"/>
      <c r="L18" s="4">
        <f t="shared" si="0"/>
        <v>2</v>
      </c>
      <c r="M18" s="4"/>
      <c r="N18" s="4">
        <f t="shared" si="1"/>
        <v>2</v>
      </c>
      <c r="O18" s="4"/>
    </row>
    <row r="19" spans="1:15" ht="12.75">
      <c r="A19" s="3" t="s">
        <v>201</v>
      </c>
      <c r="B19" s="3" t="s">
        <v>200</v>
      </c>
      <c r="C19" s="1"/>
      <c r="D19" s="1"/>
      <c r="E19" s="1"/>
      <c r="F19" s="4"/>
      <c r="G19" s="4"/>
      <c r="H19" s="4"/>
      <c r="I19" s="4"/>
      <c r="J19" s="4">
        <v>12</v>
      </c>
      <c r="K19" s="4"/>
      <c r="L19" s="4">
        <f t="shared" si="0"/>
        <v>12</v>
      </c>
      <c r="M19" s="4"/>
      <c r="N19" s="4">
        <f t="shared" si="1"/>
        <v>12</v>
      </c>
      <c r="O19" s="4"/>
    </row>
    <row r="20" spans="1:15" ht="12.75">
      <c r="A20" s="3" t="s">
        <v>101</v>
      </c>
      <c r="B20" s="3" t="s">
        <v>102</v>
      </c>
      <c r="C20" s="1">
        <v>0</v>
      </c>
      <c r="D20" s="1"/>
      <c r="E20" s="1"/>
      <c r="F20" s="4"/>
      <c r="G20" s="4"/>
      <c r="H20" s="4">
        <f aca="true" t="shared" si="2" ref="H20:H26">+G20+F20+E20+D20</f>
        <v>0</v>
      </c>
      <c r="I20" s="4"/>
      <c r="J20" s="4"/>
      <c r="K20" s="4"/>
      <c r="L20" s="4">
        <f t="shared" si="0"/>
        <v>0</v>
      </c>
      <c r="M20" s="4"/>
      <c r="N20" s="4">
        <f t="shared" si="1"/>
        <v>0</v>
      </c>
      <c r="O20" s="4"/>
    </row>
    <row r="21" spans="1:15" ht="12.75">
      <c r="A21" s="3" t="s">
        <v>103</v>
      </c>
      <c r="B21" s="3" t="s">
        <v>104</v>
      </c>
      <c r="C21" s="1">
        <v>0</v>
      </c>
      <c r="D21" s="1"/>
      <c r="E21" s="1"/>
      <c r="F21" s="4"/>
      <c r="G21" s="4"/>
      <c r="H21" s="4">
        <f t="shared" si="2"/>
        <v>0</v>
      </c>
      <c r="I21" s="4"/>
      <c r="J21" s="4"/>
      <c r="K21" s="4"/>
      <c r="L21" s="4">
        <f t="shared" si="0"/>
        <v>0</v>
      </c>
      <c r="M21" s="4"/>
      <c r="N21" s="4">
        <f t="shared" si="1"/>
        <v>0</v>
      </c>
      <c r="O21" s="4"/>
    </row>
    <row r="22" spans="1:15" ht="12.75">
      <c r="A22" s="3" t="s">
        <v>65</v>
      </c>
      <c r="B22" s="3" t="s">
        <v>66</v>
      </c>
      <c r="C22" s="1">
        <v>5</v>
      </c>
      <c r="D22" s="1">
        <v>0</v>
      </c>
      <c r="E22" s="1"/>
      <c r="F22" s="4">
        <v>2</v>
      </c>
      <c r="G22" s="4"/>
      <c r="H22" s="4">
        <f t="shared" si="2"/>
        <v>2</v>
      </c>
      <c r="I22" s="4"/>
      <c r="J22" s="4">
        <v>13</v>
      </c>
      <c r="K22" s="4">
        <v>13</v>
      </c>
      <c r="L22" s="14">
        <f t="shared" si="0"/>
        <v>33</v>
      </c>
      <c r="M22" s="4"/>
      <c r="N22" s="4">
        <f t="shared" si="1"/>
        <v>33</v>
      </c>
      <c r="O22" s="4"/>
    </row>
    <row r="23" spans="1:15" ht="12.75">
      <c r="A23" s="3" t="s">
        <v>63</v>
      </c>
      <c r="B23" s="3" t="s">
        <v>64</v>
      </c>
      <c r="C23" s="2">
        <v>0</v>
      </c>
      <c r="D23" s="1">
        <v>1</v>
      </c>
      <c r="E23" s="1"/>
      <c r="F23" s="4">
        <v>2</v>
      </c>
      <c r="G23" s="4"/>
      <c r="H23" s="4">
        <f t="shared" si="2"/>
        <v>3</v>
      </c>
      <c r="I23" s="4"/>
      <c r="J23" s="4">
        <v>14</v>
      </c>
      <c r="K23" s="4"/>
      <c r="L23" s="4">
        <f t="shared" si="0"/>
        <v>17</v>
      </c>
      <c r="M23" s="4"/>
      <c r="N23" s="4">
        <f t="shared" si="1"/>
        <v>17</v>
      </c>
      <c r="O23" s="4"/>
    </row>
    <row r="24" spans="1:15" ht="12.75">
      <c r="A24" s="3" t="s">
        <v>126</v>
      </c>
      <c r="B24" s="3" t="s">
        <v>127</v>
      </c>
      <c r="C24" s="1">
        <v>0</v>
      </c>
      <c r="D24" s="1"/>
      <c r="E24" s="1"/>
      <c r="F24" s="4"/>
      <c r="G24" s="4"/>
      <c r="H24" s="4">
        <f t="shared" si="2"/>
        <v>0</v>
      </c>
      <c r="I24" s="4"/>
      <c r="J24" s="4"/>
      <c r="K24" s="4"/>
      <c r="L24" s="4">
        <f t="shared" si="0"/>
        <v>0</v>
      </c>
      <c r="M24" s="4"/>
      <c r="N24" s="4">
        <f t="shared" si="1"/>
        <v>0</v>
      </c>
      <c r="O24" s="4"/>
    </row>
    <row r="25" spans="1:15" ht="12.75">
      <c r="A25" s="3" t="s">
        <v>60</v>
      </c>
      <c r="B25" s="3" t="s">
        <v>61</v>
      </c>
      <c r="C25" s="1">
        <v>0</v>
      </c>
      <c r="D25" s="1">
        <v>2.5</v>
      </c>
      <c r="E25" s="1"/>
      <c r="F25" s="4"/>
      <c r="G25" s="4">
        <v>0.5</v>
      </c>
      <c r="H25" s="4">
        <f t="shared" si="2"/>
        <v>3</v>
      </c>
      <c r="I25" s="4"/>
      <c r="J25" s="9">
        <v>11</v>
      </c>
      <c r="K25" s="4"/>
      <c r="L25" s="4">
        <f t="shared" si="0"/>
        <v>14</v>
      </c>
      <c r="M25" s="4"/>
      <c r="N25" s="4">
        <f t="shared" si="1"/>
        <v>14</v>
      </c>
      <c r="O25" s="4"/>
    </row>
    <row r="26" spans="1:15" ht="12.75">
      <c r="A26" s="3" t="s">
        <v>47</v>
      </c>
      <c r="B26" s="3" t="s">
        <v>46</v>
      </c>
      <c r="C26" s="1">
        <v>0</v>
      </c>
      <c r="D26" s="1">
        <v>1</v>
      </c>
      <c r="E26" s="1"/>
      <c r="F26" s="4"/>
      <c r="G26" s="4"/>
      <c r="H26" s="4">
        <f t="shared" si="2"/>
        <v>1</v>
      </c>
      <c r="I26" s="4"/>
      <c r="J26" s="4"/>
      <c r="K26" s="4"/>
      <c r="L26" s="4">
        <f t="shared" si="0"/>
        <v>1</v>
      </c>
      <c r="M26" s="4"/>
      <c r="N26" s="4">
        <f t="shared" si="1"/>
        <v>1</v>
      </c>
      <c r="O26" s="4"/>
    </row>
    <row r="27" spans="1:15" ht="12.75">
      <c r="A27" s="3" t="s">
        <v>184</v>
      </c>
      <c r="B27" s="3" t="s">
        <v>183</v>
      </c>
      <c r="C27" s="1"/>
      <c r="D27" s="1"/>
      <c r="E27" s="1"/>
      <c r="F27" s="4"/>
      <c r="G27" s="4"/>
      <c r="H27" s="4"/>
      <c r="I27" s="4"/>
      <c r="J27" s="4">
        <v>12</v>
      </c>
      <c r="K27" s="4"/>
      <c r="L27" s="4">
        <f t="shared" si="0"/>
        <v>12</v>
      </c>
      <c r="M27" s="4"/>
      <c r="N27" s="4">
        <f t="shared" si="1"/>
        <v>12</v>
      </c>
      <c r="O27" s="4"/>
    </row>
    <row r="28" spans="1:15" ht="12.75">
      <c r="A28" s="3" t="s">
        <v>36</v>
      </c>
      <c r="B28" s="3" t="s">
        <v>37</v>
      </c>
      <c r="C28" s="1">
        <v>5</v>
      </c>
      <c r="D28" s="1">
        <v>0</v>
      </c>
      <c r="E28" s="1"/>
      <c r="F28" s="4">
        <v>2</v>
      </c>
      <c r="G28" s="4"/>
      <c r="H28" s="4">
        <f>+G28+F28+E28+D28</f>
        <v>2</v>
      </c>
      <c r="I28" s="4"/>
      <c r="J28" s="4">
        <v>15</v>
      </c>
      <c r="K28" s="9">
        <v>11</v>
      </c>
      <c r="L28" s="14">
        <f t="shared" si="0"/>
        <v>33</v>
      </c>
      <c r="M28" s="4"/>
      <c r="N28" s="4">
        <f t="shared" si="1"/>
        <v>33</v>
      </c>
      <c r="O28" s="4"/>
    </row>
    <row r="29" spans="1:15" ht="12.75">
      <c r="A29" s="3" t="s">
        <v>203</v>
      </c>
      <c r="B29" s="3" t="s">
        <v>202</v>
      </c>
      <c r="C29" s="1"/>
      <c r="D29" s="1"/>
      <c r="E29" s="1"/>
      <c r="F29" s="4"/>
      <c r="G29" s="4"/>
      <c r="H29" s="4"/>
      <c r="I29" s="4"/>
      <c r="J29" s="4"/>
      <c r="K29" s="25">
        <v>16</v>
      </c>
      <c r="L29" s="4">
        <f t="shared" si="0"/>
        <v>16</v>
      </c>
      <c r="M29" s="4"/>
      <c r="N29" s="4">
        <f t="shared" si="1"/>
        <v>16</v>
      </c>
      <c r="O29" s="4"/>
    </row>
    <row r="30" spans="1:15" ht="12.75">
      <c r="A30" s="3" t="s">
        <v>105</v>
      </c>
      <c r="B30" s="3" t="s">
        <v>106</v>
      </c>
      <c r="C30" s="1">
        <v>0</v>
      </c>
      <c r="D30" s="1"/>
      <c r="E30" s="1"/>
      <c r="F30" s="4"/>
      <c r="G30" s="4"/>
      <c r="H30" s="4">
        <f aca="true" t="shared" si="3" ref="H30:H45">+G30+F30+E30+D30</f>
        <v>0</v>
      </c>
      <c r="I30" s="4"/>
      <c r="J30" s="4"/>
      <c r="K30" s="4"/>
      <c r="L30" s="4">
        <f t="shared" si="0"/>
        <v>0</v>
      </c>
      <c r="M30" s="4"/>
      <c r="N30" s="4">
        <f t="shared" si="1"/>
        <v>0</v>
      </c>
      <c r="O30" s="4"/>
    </row>
    <row r="31" spans="1:15" ht="12.75">
      <c r="A31" s="3" t="s">
        <v>128</v>
      </c>
      <c r="B31" s="3" t="s">
        <v>129</v>
      </c>
      <c r="C31" s="2">
        <v>5</v>
      </c>
      <c r="D31" s="1"/>
      <c r="E31" s="1"/>
      <c r="F31" s="4">
        <v>2</v>
      </c>
      <c r="G31" s="4"/>
      <c r="H31" s="4">
        <f t="shared" si="3"/>
        <v>2</v>
      </c>
      <c r="I31" s="4"/>
      <c r="J31" s="4"/>
      <c r="K31" s="4"/>
      <c r="L31" s="4">
        <f t="shared" si="0"/>
        <v>7</v>
      </c>
      <c r="M31" s="4"/>
      <c r="N31" s="4">
        <f t="shared" si="1"/>
        <v>7</v>
      </c>
      <c r="O31" s="4"/>
    </row>
    <row r="32" spans="1:15" ht="12.75">
      <c r="A32" s="3" t="s">
        <v>59</v>
      </c>
      <c r="B32" s="3" t="s">
        <v>58</v>
      </c>
      <c r="C32" s="1">
        <v>0</v>
      </c>
      <c r="D32" s="1"/>
      <c r="E32" s="1"/>
      <c r="F32" s="4"/>
      <c r="G32" s="4"/>
      <c r="H32" s="4">
        <f t="shared" si="3"/>
        <v>0</v>
      </c>
      <c r="I32" s="4"/>
      <c r="J32" s="4"/>
      <c r="K32" s="4"/>
      <c r="L32" s="4">
        <f t="shared" si="0"/>
        <v>0</v>
      </c>
      <c r="M32" s="4"/>
      <c r="N32" s="4">
        <f t="shared" si="1"/>
        <v>0</v>
      </c>
      <c r="O32" s="4"/>
    </row>
    <row r="33" spans="1:15" ht="12.75">
      <c r="A33" s="3" t="s">
        <v>69</v>
      </c>
      <c r="B33" s="3" t="s">
        <v>70</v>
      </c>
      <c r="C33" s="1">
        <v>5</v>
      </c>
      <c r="D33" s="1"/>
      <c r="E33" s="1">
        <v>4</v>
      </c>
      <c r="F33" s="4"/>
      <c r="G33" s="4"/>
      <c r="H33" s="4">
        <f t="shared" si="3"/>
        <v>4</v>
      </c>
      <c r="I33" s="4"/>
      <c r="J33" s="4">
        <v>13</v>
      </c>
      <c r="K33" s="4"/>
      <c r="L33" s="4">
        <f t="shared" si="0"/>
        <v>22</v>
      </c>
      <c r="M33" s="4"/>
      <c r="N33" s="4">
        <f t="shared" si="1"/>
        <v>22</v>
      </c>
      <c r="O33" s="4"/>
    </row>
    <row r="34" spans="1:15" ht="12.75">
      <c r="A34" s="3" t="s">
        <v>71</v>
      </c>
      <c r="B34" s="3" t="s">
        <v>72</v>
      </c>
      <c r="C34" s="1">
        <v>5</v>
      </c>
      <c r="D34" s="1"/>
      <c r="E34" s="1">
        <v>4</v>
      </c>
      <c r="F34" s="4"/>
      <c r="G34" s="4"/>
      <c r="H34" s="4">
        <f t="shared" si="3"/>
        <v>4</v>
      </c>
      <c r="I34" s="4"/>
      <c r="J34" s="4">
        <v>15</v>
      </c>
      <c r="K34" s="4">
        <v>18</v>
      </c>
      <c r="L34" s="14">
        <f t="shared" si="0"/>
        <v>42</v>
      </c>
      <c r="M34" s="4"/>
      <c r="N34" s="4">
        <f t="shared" si="1"/>
        <v>42</v>
      </c>
      <c r="O34" s="4"/>
    </row>
    <row r="35" spans="1:16" ht="12.75">
      <c r="A35" s="3" t="s">
        <v>8</v>
      </c>
      <c r="B35" s="3" t="s">
        <v>9</v>
      </c>
      <c r="C35" s="2">
        <v>5</v>
      </c>
      <c r="D35" s="1">
        <v>0</v>
      </c>
      <c r="E35" s="1">
        <v>2</v>
      </c>
      <c r="F35" s="4">
        <v>2</v>
      </c>
      <c r="G35" s="4">
        <v>1</v>
      </c>
      <c r="H35" s="4">
        <f t="shared" si="3"/>
        <v>5</v>
      </c>
      <c r="I35" s="4"/>
      <c r="J35" s="4">
        <v>12</v>
      </c>
      <c r="K35" s="9">
        <v>11</v>
      </c>
      <c r="L35" s="14">
        <f t="shared" si="0"/>
        <v>33</v>
      </c>
      <c r="M35" s="4"/>
      <c r="N35" s="4">
        <f t="shared" si="1"/>
        <v>33</v>
      </c>
      <c r="O35" s="4"/>
      <c r="P35" s="16"/>
    </row>
    <row r="36" spans="1:15" ht="12.75">
      <c r="A36" s="3" t="s">
        <v>56</v>
      </c>
      <c r="B36" s="3" t="s">
        <v>57</v>
      </c>
      <c r="C36" s="1">
        <v>5</v>
      </c>
      <c r="D36" s="1"/>
      <c r="E36" s="1">
        <v>4</v>
      </c>
      <c r="F36" s="4">
        <v>2</v>
      </c>
      <c r="G36" s="4"/>
      <c r="H36" s="4">
        <f t="shared" si="3"/>
        <v>6</v>
      </c>
      <c r="I36" s="4"/>
      <c r="J36" s="4">
        <v>15</v>
      </c>
      <c r="K36" s="4">
        <v>12</v>
      </c>
      <c r="L36" s="14">
        <f t="shared" si="0"/>
        <v>38</v>
      </c>
      <c r="M36" s="4"/>
      <c r="N36" s="4">
        <f t="shared" si="1"/>
        <v>38</v>
      </c>
      <c r="O36" s="4"/>
    </row>
    <row r="37" spans="1:15" ht="12.75">
      <c r="A37" s="3" t="s">
        <v>93</v>
      </c>
      <c r="B37" s="3" t="s">
        <v>94</v>
      </c>
      <c r="C37" s="1">
        <v>5</v>
      </c>
      <c r="D37" s="1">
        <v>4</v>
      </c>
      <c r="E37" s="1"/>
      <c r="F37" s="4"/>
      <c r="G37" s="4">
        <v>1</v>
      </c>
      <c r="H37" s="4">
        <f t="shared" si="3"/>
        <v>5</v>
      </c>
      <c r="I37" s="4"/>
      <c r="J37" s="4">
        <v>19</v>
      </c>
      <c r="K37" s="4">
        <v>13</v>
      </c>
      <c r="L37" s="14">
        <f t="shared" si="0"/>
        <v>42</v>
      </c>
      <c r="M37" s="4"/>
      <c r="N37" s="4">
        <f t="shared" si="1"/>
        <v>42</v>
      </c>
      <c r="O37" s="4"/>
    </row>
    <row r="38" spans="1:15" ht="12.75">
      <c r="A38" s="3" t="s">
        <v>113</v>
      </c>
      <c r="B38" s="3" t="s">
        <v>114</v>
      </c>
      <c r="C38" s="1">
        <v>0</v>
      </c>
      <c r="D38" s="1"/>
      <c r="E38" s="1"/>
      <c r="F38" s="4"/>
      <c r="G38" s="4"/>
      <c r="H38" s="4">
        <f t="shared" si="3"/>
        <v>0</v>
      </c>
      <c r="I38" s="4"/>
      <c r="J38" s="4"/>
      <c r="K38" s="4"/>
      <c r="L38" s="4">
        <f t="shared" si="0"/>
        <v>0</v>
      </c>
      <c r="M38" s="4"/>
      <c r="N38" s="4">
        <f t="shared" si="1"/>
        <v>0</v>
      </c>
      <c r="O38" s="4"/>
    </row>
    <row r="39" spans="1:15" ht="12.75">
      <c r="A39" s="3" t="s">
        <v>95</v>
      </c>
      <c r="B39" s="3" t="s">
        <v>96</v>
      </c>
      <c r="C39" s="1">
        <v>5</v>
      </c>
      <c r="D39" s="1">
        <v>0</v>
      </c>
      <c r="E39" s="1">
        <v>2</v>
      </c>
      <c r="F39" s="4">
        <v>2</v>
      </c>
      <c r="G39" s="4">
        <v>1</v>
      </c>
      <c r="H39" s="4">
        <f t="shared" si="3"/>
        <v>5</v>
      </c>
      <c r="I39" s="4"/>
      <c r="J39" s="4">
        <v>12</v>
      </c>
      <c r="K39" s="4"/>
      <c r="L39" s="4">
        <f t="shared" si="0"/>
        <v>22</v>
      </c>
      <c r="M39" s="4"/>
      <c r="N39" s="4">
        <f t="shared" si="1"/>
        <v>22</v>
      </c>
      <c r="O39" s="4"/>
    </row>
    <row r="40" spans="1:15" ht="12.75">
      <c r="A40" s="3" t="s">
        <v>29</v>
      </c>
      <c r="B40" s="3" t="s">
        <v>30</v>
      </c>
      <c r="C40" s="1">
        <v>0</v>
      </c>
      <c r="D40" s="1"/>
      <c r="E40" s="1"/>
      <c r="F40" s="4"/>
      <c r="G40" s="4"/>
      <c r="H40" s="4">
        <f t="shared" si="3"/>
        <v>0</v>
      </c>
      <c r="I40" s="4"/>
      <c r="J40" s="4"/>
      <c r="K40" s="4"/>
      <c r="L40" s="4">
        <f t="shared" si="0"/>
        <v>0</v>
      </c>
      <c r="M40" s="4"/>
      <c r="N40" s="4">
        <f t="shared" si="1"/>
        <v>0</v>
      </c>
      <c r="O40" s="4"/>
    </row>
    <row r="41" spans="1:15" ht="12.75">
      <c r="A41" s="3" t="s">
        <v>6</v>
      </c>
      <c r="B41" s="3" t="s">
        <v>7</v>
      </c>
      <c r="C41" s="1">
        <v>0</v>
      </c>
      <c r="D41" s="1"/>
      <c r="E41" s="1"/>
      <c r="F41" s="4"/>
      <c r="G41" s="4"/>
      <c r="H41" s="4">
        <f t="shared" si="3"/>
        <v>0</v>
      </c>
      <c r="I41" s="4"/>
      <c r="J41" s="4"/>
      <c r="K41" s="4"/>
      <c r="L41" s="4">
        <f t="shared" si="0"/>
        <v>0</v>
      </c>
      <c r="M41" s="4"/>
      <c r="N41" s="4">
        <f t="shared" si="1"/>
        <v>0</v>
      </c>
      <c r="O41" s="4"/>
    </row>
    <row r="42" spans="1:16" ht="12.75">
      <c r="A42" s="3" t="s">
        <v>43</v>
      </c>
      <c r="B42" s="3" t="s">
        <v>42</v>
      </c>
      <c r="C42" s="2">
        <v>5</v>
      </c>
      <c r="D42" s="1"/>
      <c r="E42" s="1">
        <v>2</v>
      </c>
      <c r="F42" s="4"/>
      <c r="G42" s="4"/>
      <c r="H42" s="4">
        <f t="shared" si="3"/>
        <v>2</v>
      </c>
      <c r="I42" s="4"/>
      <c r="J42" s="4">
        <v>13</v>
      </c>
      <c r="K42" s="4">
        <v>11</v>
      </c>
      <c r="L42" s="4">
        <f t="shared" si="0"/>
        <v>31</v>
      </c>
      <c r="M42" s="4"/>
      <c r="N42" s="4">
        <f t="shared" si="1"/>
        <v>31</v>
      </c>
      <c r="O42" s="4"/>
      <c r="P42" s="16" t="s">
        <v>164</v>
      </c>
    </row>
    <row r="43" spans="1:15" ht="12.75">
      <c r="A43" s="3" t="s">
        <v>80</v>
      </c>
      <c r="B43" s="3" t="s">
        <v>33</v>
      </c>
      <c r="C43" s="1">
        <v>5</v>
      </c>
      <c r="D43" s="1">
        <v>2</v>
      </c>
      <c r="E43" s="1">
        <v>3</v>
      </c>
      <c r="F43" s="4">
        <v>2</v>
      </c>
      <c r="G43" s="4">
        <v>2</v>
      </c>
      <c r="H43" s="4">
        <f t="shared" si="3"/>
        <v>9</v>
      </c>
      <c r="I43" s="4">
        <v>9</v>
      </c>
      <c r="J43" s="4"/>
      <c r="K43" s="4">
        <v>16</v>
      </c>
      <c r="L43" s="4">
        <f t="shared" si="0"/>
        <v>39</v>
      </c>
      <c r="M43" s="4"/>
      <c r="N43" s="4">
        <f t="shared" si="1"/>
        <v>39</v>
      </c>
      <c r="O43" s="4"/>
    </row>
    <row r="44" spans="1:15" ht="12.75">
      <c r="A44" s="3" t="s">
        <v>35</v>
      </c>
      <c r="B44" s="3" t="s">
        <v>34</v>
      </c>
      <c r="C44" s="1">
        <v>5</v>
      </c>
      <c r="D44" s="1">
        <v>2.5</v>
      </c>
      <c r="E44" s="1">
        <v>3</v>
      </c>
      <c r="F44" s="4">
        <v>2</v>
      </c>
      <c r="G44" s="4">
        <v>1.5</v>
      </c>
      <c r="H44" s="4">
        <f t="shared" si="3"/>
        <v>9</v>
      </c>
      <c r="I44" s="4">
        <v>9</v>
      </c>
      <c r="J44" s="4"/>
      <c r="K44" s="4">
        <v>19</v>
      </c>
      <c r="L44" s="4">
        <f t="shared" si="0"/>
        <v>42</v>
      </c>
      <c r="M44" s="4"/>
      <c r="N44" s="4">
        <f t="shared" si="1"/>
        <v>42</v>
      </c>
      <c r="O44" s="4"/>
    </row>
    <row r="45" spans="1:15" ht="12.75">
      <c r="A45" s="3" t="s">
        <v>32</v>
      </c>
      <c r="B45" s="3" t="s">
        <v>31</v>
      </c>
      <c r="C45" s="1">
        <v>5</v>
      </c>
      <c r="D45" s="1">
        <v>4</v>
      </c>
      <c r="E45" s="1">
        <v>3</v>
      </c>
      <c r="F45" s="4">
        <v>2</v>
      </c>
      <c r="G45" s="4">
        <v>1</v>
      </c>
      <c r="H45" s="4">
        <f t="shared" si="3"/>
        <v>10</v>
      </c>
      <c r="I45" s="4">
        <v>9</v>
      </c>
      <c r="J45" s="4"/>
      <c r="K45" s="4">
        <v>18</v>
      </c>
      <c r="L45" s="4">
        <f t="shared" si="0"/>
        <v>42</v>
      </c>
      <c r="M45" s="4"/>
      <c r="N45" s="4">
        <f t="shared" si="1"/>
        <v>42</v>
      </c>
      <c r="O45" s="4"/>
    </row>
    <row r="46" spans="1:15" ht="12.75">
      <c r="A46" s="3" t="s">
        <v>173</v>
      </c>
      <c r="B46" s="3" t="s">
        <v>172</v>
      </c>
      <c r="C46" s="1"/>
      <c r="D46" s="1"/>
      <c r="E46" s="1"/>
      <c r="F46" s="4"/>
      <c r="G46" s="4"/>
      <c r="H46" s="4"/>
      <c r="I46" s="4"/>
      <c r="J46" s="4">
        <v>17</v>
      </c>
      <c r="K46" s="4"/>
      <c r="L46" s="4">
        <f t="shared" si="0"/>
        <v>17</v>
      </c>
      <c r="M46" s="4"/>
      <c r="N46" s="4">
        <f t="shared" si="1"/>
        <v>17</v>
      </c>
      <c r="O46" s="4"/>
    </row>
    <row r="47" spans="1:15" ht="12.75">
      <c r="A47" s="23" t="s">
        <v>207</v>
      </c>
      <c r="B47" s="23" t="s">
        <v>206</v>
      </c>
      <c r="C47" s="1"/>
      <c r="D47" s="1"/>
      <c r="E47" s="1"/>
      <c r="F47" s="4"/>
      <c r="G47" s="4"/>
      <c r="H47" s="4"/>
      <c r="I47" s="4"/>
      <c r="J47" s="4"/>
      <c r="K47" s="4">
        <v>16</v>
      </c>
      <c r="L47" s="4">
        <f t="shared" si="0"/>
        <v>16</v>
      </c>
      <c r="M47" s="4"/>
      <c r="N47" s="4">
        <f t="shared" si="1"/>
        <v>16</v>
      </c>
      <c r="O47" s="4"/>
    </row>
    <row r="49" spans="1:15" ht="12.75">
      <c r="A49" s="3" t="s">
        <v>91</v>
      </c>
      <c r="B49" s="3" t="s">
        <v>92</v>
      </c>
      <c r="C49" s="1">
        <v>5</v>
      </c>
      <c r="D49" s="1">
        <v>1</v>
      </c>
      <c r="E49" s="1"/>
      <c r="F49" s="4">
        <v>2</v>
      </c>
      <c r="G49" s="4"/>
      <c r="H49" s="4">
        <f>+G49+F49+E49+D49</f>
        <v>3</v>
      </c>
      <c r="I49" s="4"/>
      <c r="J49" s="4"/>
      <c r="K49" s="4">
        <v>13</v>
      </c>
      <c r="L49" s="4">
        <f aca="true" t="shared" si="4" ref="L49:L73">+C49+H49+I49+J49+K49</f>
        <v>21</v>
      </c>
      <c r="M49" s="4"/>
      <c r="N49" s="4">
        <f aca="true" t="shared" si="5" ref="N49:N55">+L49+M49</f>
        <v>21</v>
      </c>
      <c r="O49" s="4"/>
    </row>
    <row r="50" spans="1:15" ht="12.75">
      <c r="A50" s="3" t="s">
        <v>50</v>
      </c>
      <c r="B50" s="3" t="s">
        <v>51</v>
      </c>
      <c r="C50" s="1">
        <v>5</v>
      </c>
      <c r="D50" s="2">
        <v>1</v>
      </c>
      <c r="E50" s="2">
        <v>4</v>
      </c>
      <c r="F50" s="4">
        <v>2</v>
      </c>
      <c r="G50" s="4"/>
      <c r="H50" s="4">
        <f>+G50+F50+E50+D50</f>
        <v>7</v>
      </c>
      <c r="I50" s="4"/>
      <c r="J50" s="4">
        <v>14</v>
      </c>
      <c r="K50" s="4">
        <v>16</v>
      </c>
      <c r="L50" s="14">
        <f t="shared" si="4"/>
        <v>42</v>
      </c>
      <c r="M50" s="4"/>
      <c r="N50" s="4">
        <f t="shared" si="5"/>
        <v>42</v>
      </c>
      <c r="O50" s="4"/>
    </row>
    <row r="51" spans="1:15" ht="12.75">
      <c r="A51" s="3" t="s">
        <v>174</v>
      </c>
      <c r="B51" s="3" t="s">
        <v>175</v>
      </c>
      <c r="C51" s="1"/>
      <c r="D51" s="2"/>
      <c r="E51" s="2"/>
      <c r="F51" s="4"/>
      <c r="G51" s="4"/>
      <c r="H51" s="4"/>
      <c r="I51" s="4"/>
      <c r="J51" s="4">
        <v>19</v>
      </c>
      <c r="K51" s="4"/>
      <c r="L51" s="4">
        <f t="shared" si="4"/>
        <v>19</v>
      </c>
      <c r="M51" s="4"/>
      <c r="N51" s="4">
        <f t="shared" si="5"/>
        <v>19</v>
      </c>
      <c r="O51" s="4"/>
    </row>
    <row r="52" spans="1:15" ht="12.75">
      <c r="A52" s="3" t="s">
        <v>18</v>
      </c>
      <c r="B52" s="3" t="s">
        <v>19</v>
      </c>
      <c r="C52" s="1">
        <v>0</v>
      </c>
      <c r="D52" s="1"/>
      <c r="E52" s="1"/>
      <c r="F52" s="4"/>
      <c r="G52" s="4"/>
      <c r="H52" s="4">
        <f>+G52+F52+E52+D52</f>
        <v>0</v>
      </c>
      <c r="I52" s="4"/>
      <c r="J52" s="4"/>
      <c r="K52" s="4"/>
      <c r="L52" s="4">
        <f t="shared" si="4"/>
        <v>0</v>
      </c>
      <c r="M52" s="4"/>
      <c r="N52" s="4">
        <f t="shared" si="5"/>
        <v>0</v>
      </c>
      <c r="O52" s="4"/>
    </row>
    <row r="53" spans="1:15" ht="12.75">
      <c r="A53" s="3" t="s">
        <v>22</v>
      </c>
      <c r="B53" s="3" t="s">
        <v>27</v>
      </c>
      <c r="C53" s="1">
        <v>0</v>
      </c>
      <c r="D53" s="1"/>
      <c r="E53" s="1"/>
      <c r="F53" s="4"/>
      <c r="G53" s="4"/>
      <c r="H53" s="4">
        <f>+G53+F53+E53+D53</f>
        <v>0</v>
      </c>
      <c r="I53" s="4"/>
      <c r="J53" s="4"/>
      <c r="K53" s="4"/>
      <c r="L53" s="4">
        <f t="shared" si="4"/>
        <v>0</v>
      </c>
      <c r="M53" s="4"/>
      <c r="N53" s="4">
        <f t="shared" si="5"/>
        <v>0</v>
      </c>
      <c r="O53" s="4"/>
    </row>
    <row r="54" spans="1:15" ht="12.75">
      <c r="A54" s="3" t="s">
        <v>107</v>
      </c>
      <c r="B54" s="3" t="s">
        <v>108</v>
      </c>
      <c r="C54" s="1">
        <v>0</v>
      </c>
      <c r="D54" s="1"/>
      <c r="E54" s="1"/>
      <c r="F54" s="4"/>
      <c r="G54" s="4"/>
      <c r="H54" s="4">
        <f>+G54+F54+E54+D54</f>
        <v>0</v>
      </c>
      <c r="I54" s="4"/>
      <c r="J54" s="4"/>
      <c r="K54" s="4"/>
      <c r="L54" s="4">
        <f t="shared" si="4"/>
        <v>0</v>
      </c>
      <c r="M54" s="4"/>
      <c r="N54" s="4">
        <f t="shared" si="5"/>
        <v>0</v>
      </c>
      <c r="O54" s="4"/>
    </row>
    <row r="55" spans="1:15" ht="12.75">
      <c r="A55" s="3" t="s">
        <v>25</v>
      </c>
      <c r="B55" s="3" t="s">
        <v>26</v>
      </c>
      <c r="C55" s="1">
        <v>0</v>
      </c>
      <c r="D55" s="1"/>
      <c r="E55" s="1"/>
      <c r="F55" s="4"/>
      <c r="G55" s="4"/>
      <c r="H55" s="4">
        <f>+G55+F55+E55+D55</f>
        <v>0</v>
      </c>
      <c r="I55" s="4"/>
      <c r="J55" s="4"/>
      <c r="K55" s="4"/>
      <c r="L55" s="4">
        <f t="shared" si="4"/>
        <v>0</v>
      </c>
      <c r="M55" s="4"/>
      <c r="N55" s="4">
        <f t="shared" si="5"/>
        <v>0</v>
      </c>
      <c r="O55" s="4"/>
    </row>
    <row r="56" spans="1:15" ht="12.75">
      <c r="A56" s="23" t="s">
        <v>191</v>
      </c>
      <c r="B56" s="23" t="s">
        <v>190</v>
      </c>
      <c r="C56" s="1"/>
      <c r="D56" s="1"/>
      <c r="E56" s="1"/>
      <c r="F56" s="4"/>
      <c r="G56" s="4"/>
      <c r="H56" s="4"/>
      <c r="I56" s="4"/>
      <c r="J56" s="4"/>
      <c r="K56" s="9">
        <v>11</v>
      </c>
      <c r="L56" s="4">
        <f t="shared" si="4"/>
        <v>11</v>
      </c>
      <c r="M56" s="4"/>
      <c r="N56" s="4">
        <f aca="true" t="shared" si="6" ref="N56:N65">+L56+M56</f>
        <v>11</v>
      </c>
      <c r="O56" s="4"/>
    </row>
    <row r="57" spans="1:15" ht="12.75">
      <c r="A57" s="3" t="s">
        <v>52</v>
      </c>
      <c r="B57" s="3" t="s">
        <v>53</v>
      </c>
      <c r="C57" s="1">
        <v>0</v>
      </c>
      <c r="D57" s="1"/>
      <c r="E57" s="1"/>
      <c r="F57" s="4"/>
      <c r="G57" s="4"/>
      <c r="H57" s="4">
        <f>+G57+F57+E57+D57</f>
        <v>0</v>
      </c>
      <c r="I57" s="4"/>
      <c r="J57" s="4"/>
      <c r="K57" s="4"/>
      <c r="L57" s="4">
        <f t="shared" si="4"/>
        <v>0</v>
      </c>
      <c r="M57" s="4"/>
      <c r="N57" s="4">
        <f t="shared" si="6"/>
        <v>0</v>
      </c>
      <c r="O57" s="4"/>
    </row>
    <row r="58" spans="1:15" ht="12.75">
      <c r="A58" s="3" t="s">
        <v>182</v>
      </c>
      <c r="B58" s="3" t="s">
        <v>181</v>
      </c>
      <c r="C58" s="1"/>
      <c r="D58" s="1"/>
      <c r="E58" s="1"/>
      <c r="F58" s="4"/>
      <c r="G58" s="4"/>
      <c r="H58" s="4"/>
      <c r="I58" s="4"/>
      <c r="J58" s="4">
        <v>12</v>
      </c>
      <c r="K58" s="4"/>
      <c r="L58" s="4">
        <f t="shared" si="4"/>
        <v>12</v>
      </c>
      <c r="M58" s="4"/>
      <c r="N58" s="4">
        <f t="shared" si="6"/>
        <v>12</v>
      </c>
      <c r="O58" s="4"/>
    </row>
    <row r="59" spans="1:15" ht="12.75">
      <c r="A59" s="23" t="s">
        <v>204</v>
      </c>
      <c r="B59" s="23" t="s">
        <v>205</v>
      </c>
      <c r="C59" s="1"/>
      <c r="D59" s="1"/>
      <c r="E59" s="1"/>
      <c r="F59" s="4"/>
      <c r="G59" s="4"/>
      <c r="H59" s="4"/>
      <c r="I59" s="4"/>
      <c r="J59" s="4"/>
      <c r="K59" s="9">
        <v>11</v>
      </c>
      <c r="L59" s="4">
        <f t="shared" si="4"/>
        <v>11</v>
      </c>
      <c r="M59" s="4"/>
      <c r="N59" s="4">
        <f t="shared" si="6"/>
        <v>11</v>
      </c>
      <c r="O59" s="4"/>
    </row>
    <row r="60" spans="1:15" ht="12.75">
      <c r="A60" s="3" t="s">
        <v>109</v>
      </c>
      <c r="B60" s="3" t="s">
        <v>110</v>
      </c>
      <c r="C60" s="1">
        <v>0</v>
      </c>
      <c r="D60" s="1">
        <v>1</v>
      </c>
      <c r="E60" s="1"/>
      <c r="F60" s="4"/>
      <c r="G60" s="4"/>
      <c r="H60" s="4">
        <f>+G60+F60+E60+D60</f>
        <v>1</v>
      </c>
      <c r="I60" s="4"/>
      <c r="J60" s="4">
        <v>12</v>
      </c>
      <c r="K60" s="4"/>
      <c r="L60" s="4">
        <f t="shared" si="4"/>
        <v>13</v>
      </c>
      <c r="M60" s="4"/>
      <c r="N60" s="4">
        <f t="shared" si="6"/>
        <v>13</v>
      </c>
      <c r="O60" s="4"/>
    </row>
    <row r="61" spans="1:15" ht="12.75">
      <c r="A61" s="23" t="s">
        <v>209</v>
      </c>
      <c r="B61" s="23" t="s">
        <v>208</v>
      </c>
      <c r="C61" s="1"/>
      <c r="D61" s="1"/>
      <c r="E61" s="1"/>
      <c r="F61" s="4"/>
      <c r="G61" s="4"/>
      <c r="H61" s="4"/>
      <c r="I61" s="4"/>
      <c r="J61" s="4"/>
      <c r="K61" s="4">
        <v>13</v>
      </c>
      <c r="L61" s="4">
        <f t="shared" si="4"/>
        <v>13</v>
      </c>
      <c r="M61" s="4"/>
      <c r="N61" s="4">
        <f t="shared" si="6"/>
        <v>13</v>
      </c>
      <c r="O61" s="4"/>
    </row>
    <row r="62" spans="1:15" ht="12.75">
      <c r="A62" s="3" t="s">
        <v>116</v>
      </c>
      <c r="B62" s="3" t="s">
        <v>115</v>
      </c>
      <c r="C62" s="1">
        <v>0</v>
      </c>
      <c r="D62" s="1">
        <v>1</v>
      </c>
      <c r="E62" s="1"/>
      <c r="F62" s="4">
        <v>2</v>
      </c>
      <c r="G62" s="4">
        <v>1</v>
      </c>
      <c r="H62" s="4">
        <f>+G62+F62+E62+D62</f>
        <v>4</v>
      </c>
      <c r="I62" s="4"/>
      <c r="J62" s="4"/>
      <c r="K62" s="4"/>
      <c r="L62" s="4">
        <f t="shared" si="4"/>
        <v>4</v>
      </c>
      <c r="M62" s="4"/>
      <c r="N62" s="4">
        <f t="shared" si="6"/>
        <v>4</v>
      </c>
      <c r="O62" s="4"/>
    </row>
    <row r="63" spans="1:15" ht="12.75">
      <c r="A63" s="3" t="s">
        <v>60</v>
      </c>
      <c r="B63" s="3" t="s">
        <v>117</v>
      </c>
      <c r="C63" s="2">
        <v>5</v>
      </c>
      <c r="D63" s="1">
        <v>1</v>
      </c>
      <c r="E63" s="1"/>
      <c r="F63" s="4"/>
      <c r="G63" s="4"/>
      <c r="H63" s="4">
        <f>+G63+F63+E63+D63</f>
        <v>1</v>
      </c>
      <c r="I63" s="4"/>
      <c r="J63" s="4">
        <v>11</v>
      </c>
      <c r="K63" s="4"/>
      <c r="L63" s="4">
        <f t="shared" si="4"/>
        <v>17</v>
      </c>
      <c r="M63" s="4"/>
      <c r="N63" s="4">
        <f t="shared" si="6"/>
        <v>17</v>
      </c>
      <c r="O63" s="4"/>
    </row>
    <row r="64" spans="1:15" ht="12.75">
      <c r="A64" s="3" t="s">
        <v>23</v>
      </c>
      <c r="B64" s="3" t="s">
        <v>24</v>
      </c>
      <c r="C64" s="1">
        <v>5</v>
      </c>
      <c r="D64" s="1">
        <v>4</v>
      </c>
      <c r="E64" s="1"/>
      <c r="F64" s="4">
        <v>2</v>
      </c>
      <c r="G64" s="4"/>
      <c r="H64" s="4">
        <f>+G64+F64+E64+D64</f>
        <v>6</v>
      </c>
      <c r="I64" s="4"/>
      <c r="J64" s="4">
        <v>11</v>
      </c>
      <c r="K64" s="4">
        <v>17</v>
      </c>
      <c r="L64" s="14">
        <f t="shared" si="4"/>
        <v>39</v>
      </c>
      <c r="M64" s="4"/>
      <c r="N64" s="4">
        <f t="shared" si="6"/>
        <v>39</v>
      </c>
      <c r="O64" s="4"/>
    </row>
    <row r="65" spans="1:15" ht="12.75">
      <c r="A65" s="23" t="s">
        <v>189</v>
      </c>
      <c r="B65" s="23" t="s">
        <v>188</v>
      </c>
      <c r="C65" s="1"/>
      <c r="D65" s="1"/>
      <c r="E65" s="1"/>
      <c r="F65" s="4"/>
      <c r="G65" s="4"/>
      <c r="H65" s="4"/>
      <c r="I65" s="4"/>
      <c r="J65" s="9"/>
      <c r="K65" s="9">
        <v>11</v>
      </c>
      <c r="L65" s="4">
        <f t="shared" si="4"/>
        <v>11</v>
      </c>
      <c r="M65" s="4"/>
      <c r="N65" s="4">
        <f t="shared" si="6"/>
        <v>11</v>
      </c>
      <c r="O65" s="4"/>
    </row>
    <row r="66" spans="1:15" ht="12.75">
      <c r="A66" s="3" t="s">
        <v>111</v>
      </c>
      <c r="B66" s="3" t="s">
        <v>112</v>
      </c>
      <c r="C66" s="1">
        <v>0</v>
      </c>
      <c r="D66" s="1"/>
      <c r="E66" s="1"/>
      <c r="F66" s="4">
        <v>2</v>
      </c>
      <c r="G66" s="4"/>
      <c r="H66" s="4">
        <f>+G66+F66+E66+D66</f>
        <v>2</v>
      </c>
      <c r="I66" s="4"/>
      <c r="J66" s="4"/>
      <c r="K66" s="4"/>
      <c r="L66" s="4">
        <f t="shared" si="4"/>
        <v>2</v>
      </c>
      <c r="M66" s="4"/>
      <c r="N66" s="4">
        <f aca="true" t="shared" si="7" ref="N66:N73">+L66+M66</f>
        <v>2</v>
      </c>
      <c r="O66" s="4"/>
    </row>
    <row r="67" spans="1:15" ht="12.75">
      <c r="A67" s="3" t="s">
        <v>83</v>
      </c>
      <c r="B67" s="3" t="s">
        <v>84</v>
      </c>
      <c r="C67" s="1">
        <v>0</v>
      </c>
      <c r="D67" s="1"/>
      <c r="E67" s="1"/>
      <c r="F67" s="4"/>
      <c r="G67" s="4">
        <v>1</v>
      </c>
      <c r="H67" s="4">
        <f>+G67+F67+E67+D67</f>
        <v>1</v>
      </c>
      <c r="I67" s="4">
        <v>10</v>
      </c>
      <c r="J67" s="4">
        <v>11</v>
      </c>
      <c r="K67" s="9">
        <v>11</v>
      </c>
      <c r="L67" s="14">
        <f t="shared" si="4"/>
        <v>33</v>
      </c>
      <c r="M67" s="4"/>
      <c r="N67" s="4">
        <f t="shared" si="7"/>
        <v>33</v>
      </c>
      <c r="O67" s="4"/>
    </row>
    <row r="68" spans="1:15" ht="12.75">
      <c r="A68" s="3" t="s">
        <v>121</v>
      </c>
      <c r="B68" s="3" t="s">
        <v>120</v>
      </c>
      <c r="C68" s="1">
        <v>5</v>
      </c>
      <c r="D68" s="1">
        <v>1</v>
      </c>
      <c r="E68" s="1">
        <v>2</v>
      </c>
      <c r="F68" s="4">
        <v>2</v>
      </c>
      <c r="G68" s="4"/>
      <c r="H68" s="4">
        <f>+G68+F68+E68+D68</f>
        <v>5</v>
      </c>
      <c r="I68" s="4"/>
      <c r="J68" s="4"/>
      <c r="K68" s="4"/>
      <c r="L68" s="4">
        <f t="shared" si="4"/>
        <v>10</v>
      </c>
      <c r="M68" s="4"/>
      <c r="N68" s="4">
        <f t="shared" si="7"/>
        <v>10</v>
      </c>
      <c r="O68" s="4"/>
    </row>
    <row r="69" spans="1:15" ht="12.75">
      <c r="A69" s="3" t="s">
        <v>98</v>
      </c>
      <c r="B69" s="3" t="s">
        <v>97</v>
      </c>
      <c r="C69" s="1">
        <v>5</v>
      </c>
      <c r="D69" s="1">
        <v>1.5</v>
      </c>
      <c r="E69" s="1">
        <v>4</v>
      </c>
      <c r="F69" s="4">
        <v>2</v>
      </c>
      <c r="G69" s="4">
        <v>0.5</v>
      </c>
      <c r="H69" s="4">
        <f>+G69+F69+E69+D69</f>
        <v>8</v>
      </c>
      <c r="I69" s="4"/>
      <c r="J69" s="4"/>
      <c r="K69" s="4"/>
      <c r="L69" s="4">
        <f t="shared" si="4"/>
        <v>13</v>
      </c>
      <c r="M69" s="4"/>
      <c r="N69" s="4">
        <f t="shared" si="7"/>
        <v>13</v>
      </c>
      <c r="O69" s="4"/>
    </row>
    <row r="70" spans="1:15" ht="12.75">
      <c r="A70" s="3" t="s">
        <v>162</v>
      </c>
      <c r="B70" s="3" t="s">
        <v>163</v>
      </c>
      <c r="C70" s="1"/>
      <c r="D70" s="1"/>
      <c r="E70" s="1"/>
      <c r="F70" s="4"/>
      <c r="G70" s="4"/>
      <c r="H70" s="4"/>
      <c r="I70" s="4"/>
      <c r="J70" s="4"/>
      <c r="K70" s="9">
        <v>11</v>
      </c>
      <c r="L70" s="4">
        <f t="shared" si="4"/>
        <v>11</v>
      </c>
      <c r="M70" s="4"/>
      <c r="N70" s="4">
        <f t="shared" si="7"/>
        <v>11</v>
      </c>
      <c r="O70" s="4"/>
    </row>
    <row r="71" spans="1:15" ht="12.75">
      <c r="A71" s="3" t="s">
        <v>130</v>
      </c>
      <c r="B71" s="3" t="s">
        <v>131</v>
      </c>
      <c r="C71" s="1">
        <v>0</v>
      </c>
      <c r="D71" s="1"/>
      <c r="E71" s="1"/>
      <c r="F71" s="4"/>
      <c r="G71" s="4"/>
      <c r="H71" s="4">
        <f>+G71+F71+E71+D71</f>
        <v>0</v>
      </c>
      <c r="I71" s="4"/>
      <c r="J71" s="4">
        <v>12</v>
      </c>
      <c r="K71" s="4"/>
      <c r="L71" s="4">
        <f t="shared" si="4"/>
        <v>12</v>
      </c>
      <c r="M71" s="4"/>
      <c r="N71" s="4">
        <f t="shared" si="7"/>
        <v>12</v>
      </c>
      <c r="O71" s="4"/>
    </row>
    <row r="72" spans="1:15" ht="12.75">
      <c r="A72" s="3" t="s">
        <v>2</v>
      </c>
      <c r="B72" s="3" t="s">
        <v>3</v>
      </c>
      <c r="C72" s="1">
        <v>0</v>
      </c>
      <c r="D72" s="1"/>
      <c r="E72" s="1"/>
      <c r="F72" s="4"/>
      <c r="G72" s="4"/>
      <c r="H72" s="4">
        <f>+G72+F72+E72+D72</f>
        <v>0</v>
      </c>
      <c r="I72" s="4"/>
      <c r="J72" s="4"/>
      <c r="K72" s="4"/>
      <c r="L72" s="4">
        <f t="shared" si="4"/>
        <v>0</v>
      </c>
      <c r="M72" s="4"/>
      <c r="N72" s="4">
        <f t="shared" si="7"/>
        <v>0</v>
      </c>
      <c r="O72" s="4"/>
    </row>
    <row r="73" spans="1:15" ht="12.75">
      <c r="A73" s="3" t="s">
        <v>134</v>
      </c>
      <c r="B73" s="3" t="s">
        <v>135</v>
      </c>
      <c r="C73" s="1">
        <v>0</v>
      </c>
      <c r="D73" s="1"/>
      <c r="E73" s="1"/>
      <c r="F73" s="4"/>
      <c r="G73" s="4"/>
      <c r="H73" s="4">
        <f>+G73+F73+E73+D73</f>
        <v>0</v>
      </c>
      <c r="I73" s="4"/>
      <c r="J73" s="4"/>
      <c r="K73" s="4"/>
      <c r="L73" s="4">
        <f t="shared" si="4"/>
        <v>0</v>
      </c>
      <c r="M73" s="4"/>
      <c r="N73" s="4">
        <f t="shared" si="7"/>
        <v>0</v>
      </c>
      <c r="O73" s="4"/>
    </row>
  </sheetData>
  <sheetProtection/>
  <mergeCells count="8">
    <mergeCell ref="A1:O1"/>
    <mergeCell ref="A3:O3"/>
    <mergeCell ref="A4:O4"/>
    <mergeCell ref="A6:O6"/>
    <mergeCell ref="A7:O7"/>
    <mergeCell ref="A8:O8"/>
    <mergeCell ref="A5:O5"/>
    <mergeCell ref="A2: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:O4"/>
    </sheetView>
  </sheetViews>
  <sheetFormatPr defaultColWidth="9.140625" defaultRowHeight="12.75"/>
  <cols>
    <col min="1" max="1" width="13.57421875" style="0" bestFit="1" customWidth="1"/>
    <col min="2" max="2" width="19.421875" style="0" customWidth="1"/>
    <col min="3" max="3" width="10.8515625" style="0" bestFit="1" customWidth="1"/>
    <col min="4" max="4" width="5.421875" style="11" customWidth="1"/>
    <col min="5" max="5" width="5.00390625" style="11" customWidth="1"/>
    <col min="6" max="6" width="4.8515625" style="0" customWidth="1"/>
    <col min="7" max="7" width="7.7109375" style="0" customWidth="1"/>
    <col min="8" max="8" width="10.421875" style="0" customWidth="1"/>
    <col min="9" max="9" width="8.421875" style="0" customWidth="1"/>
    <col min="10" max="10" width="6.57421875" style="0" customWidth="1"/>
    <col min="11" max="11" width="6.28125" style="0" customWidth="1"/>
    <col min="12" max="12" width="14.0039062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196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140</v>
      </c>
      <c r="D5" s="10" t="s">
        <v>148</v>
      </c>
      <c r="E5" s="6" t="s">
        <v>149</v>
      </c>
      <c r="F5" s="6" t="s">
        <v>155</v>
      </c>
      <c r="G5" s="6" t="s">
        <v>141</v>
      </c>
      <c r="H5" s="7" t="s">
        <v>142</v>
      </c>
      <c r="I5" s="7" t="s">
        <v>143</v>
      </c>
      <c r="J5" s="6" t="s">
        <v>179</v>
      </c>
      <c r="K5" s="6" t="s">
        <v>180</v>
      </c>
      <c r="L5" s="7" t="s">
        <v>144</v>
      </c>
      <c r="M5" s="7" t="s">
        <v>145</v>
      </c>
      <c r="N5" s="6" t="s">
        <v>146</v>
      </c>
      <c r="O5" s="6" t="s">
        <v>147</v>
      </c>
    </row>
    <row r="6" spans="1:16" ht="12.75">
      <c r="A6" s="23" t="s">
        <v>197</v>
      </c>
      <c r="B6" s="23" t="s">
        <v>198</v>
      </c>
      <c r="C6" s="1"/>
      <c r="D6" s="1">
        <v>3</v>
      </c>
      <c r="E6" s="1"/>
      <c r="F6" s="4"/>
      <c r="G6" s="4"/>
      <c r="H6" s="4">
        <f>+G6+F6+E6+D6</f>
        <v>3</v>
      </c>
      <c r="I6" s="4">
        <v>8</v>
      </c>
      <c r="J6" s="24">
        <v>11</v>
      </c>
      <c r="K6" s="4">
        <v>11</v>
      </c>
      <c r="L6" s="14">
        <f>+H6+I6+C6+K6+J6</f>
        <v>33</v>
      </c>
      <c r="M6" s="4">
        <v>23</v>
      </c>
      <c r="N6" s="4">
        <f>SUM(L6:M6)</f>
        <v>56</v>
      </c>
      <c r="O6" s="4">
        <v>6</v>
      </c>
      <c r="P6" s="16"/>
    </row>
    <row r="7" spans="1:15" ht="12.75">
      <c r="A7" s="3" t="s">
        <v>65</v>
      </c>
      <c r="B7" s="3" t="s">
        <v>66</v>
      </c>
      <c r="C7" s="1">
        <v>5</v>
      </c>
      <c r="D7" s="1">
        <v>0</v>
      </c>
      <c r="E7" s="1"/>
      <c r="F7" s="4">
        <v>2</v>
      </c>
      <c r="G7" s="4"/>
      <c r="H7" s="4">
        <f>+G7+F7+E7+D7</f>
        <v>2</v>
      </c>
      <c r="I7" s="4"/>
      <c r="J7" s="4">
        <v>13</v>
      </c>
      <c r="K7" s="4">
        <v>13</v>
      </c>
      <c r="L7" s="14">
        <f>+C7+H7+I7+J7+K7</f>
        <v>33</v>
      </c>
      <c r="M7" s="4">
        <v>23</v>
      </c>
      <c r="N7" s="4">
        <f>+L7+M7</f>
        <v>56</v>
      </c>
      <c r="O7" s="4">
        <v>6</v>
      </c>
    </row>
    <row r="8" spans="1:16" ht="12.75">
      <c r="A8" s="23" t="s">
        <v>199</v>
      </c>
      <c r="B8" s="23" t="s">
        <v>120</v>
      </c>
      <c r="C8" s="1">
        <v>5</v>
      </c>
      <c r="D8" s="1">
        <v>1</v>
      </c>
      <c r="E8" s="1">
        <v>2</v>
      </c>
      <c r="F8" s="4">
        <v>2</v>
      </c>
      <c r="G8" s="4"/>
      <c r="H8" s="4">
        <f>+G8+F8+E8+D8</f>
        <v>5</v>
      </c>
      <c r="I8" s="4"/>
      <c r="J8" s="4"/>
      <c r="K8" s="4"/>
      <c r="L8" s="14">
        <f>+H8+I8+C8+K8+J8</f>
        <v>10</v>
      </c>
      <c r="M8" s="4"/>
      <c r="N8" s="4"/>
      <c r="O8" s="4"/>
      <c r="P8" s="16"/>
    </row>
    <row r="9" spans="1:15" ht="12.75">
      <c r="A9" s="3" t="s">
        <v>8</v>
      </c>
      <c r="B9" s="23" t="s">
        <v>9</v>
      </c>
      <c r="C9" s="2">
        <v>5</v>
      </c>
      <c r="D9" s="1">
        <v>0</v>
      </c>
      <c r="E9" s="1">
        <v>2</v>
      </c>
      <c r="F9" s="4">
        <v>2</v>
      </c>
      <c r="G9" s="4">
        <v>1</v>
      </c>
      <c r="H9" s="4">
        <f>+G9+F9+E9+D9</f>
        <v>5</v>
      </c>
      <c r="I9" s="4"/>
      <c r="J9" s="4">
        <v>12</v>
      </c>
      <c r="K9" s="9">
        <v>11</v>
      </c>
      <c r="L9" s="14">
        <f>+H9+I9+C9+K9+J9</f>
        <v>33</v>
      </c>
      <c r="M9" s="4"/>
      <c r="N9" s="4"/>
      <c r="O9" s="4"/>
    </row>
    <row r="10" spans="1:16" ht="12.75">
      <c r="A10" s="3" t="s">
        <v>83</v>
      </c>
      <c r="B10" s="3" t="s">
        <v>84</v>
      </c>
      <c r="C10" s="1"/>
      <c r="D10" s="1"/>
      <c r="E10" s="1"/>
      <c r="F10" s="4"/>
      <c r="G10" s="4">
        <v>1</v>
      </c>
      <c r="H10" s="4">
        <f>+G10+F10+E10+D10</f>
        <v>1</v>
      </c>
      <c r="I10" s="4">
        <v>10</v>
      </c>
      <c r="J10" s="25">
        <v>11</v>
      </c>
      <c r="K10" s="9">
        <v>11</v>
      </c>
      <c r="L10" s="14">
        <f>+H10+I10+C10+K10+J10</f>
        <v>33</v>
      </c>
      <c r="M10" s="4">
        <v>30</v>
      </c>
      <c r="N10" s="4">
        <v>63</v>
      </c>
      <c r="O10" s="4">
        <v>7</v>
      </c>
      <c r="P10" s="16"/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3.57421875" style="0" bestFit="1" customWidth="1"/>
    <col min="2" max="2" width="19.421875" style="0" customWidth="1"/>
    <col min="3" max="3" width="10.8515625" style="0" bestFit="1" customWidth="1"/>
    <col min="4" max="4" width="5.421875" style="11" customWidth="1"/>
    <col min="5" max="5" width="5.00390625" style="11" customWidth="1"/>
    <col min="6" max="6" width="4.8515625" style="0" customWidth="1"/>
    <col min="7" max="7" width="7.7109375" style="0" customWidth="1"/>
    <col min="8" max="8" width="10.421875" style="0" customWidth="1"/>
    <col min="9" max="9" width="8.421875" style="0" customWidth="1"/>
    <col min="10" max="10" width="6.57421875" style="0" customWidth="1"/>
    <col min="11" max="11" width="6.28125" style="0" customWidth="1"/>
    <col min="12" max="12" width="14.0039062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187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140</v>
      </c>
      <c r="D5" s="10" t="s">
        <v>148</v>
      </c>
      <c r="E5" s="6" t="s">
        <v>149</v>
      </c>
      <c r="F5" s="6" t="s">
        <v>155</v>
      </c>
      <c r="G5" s="6" t="s">
        <v>141</v>
      </c>
      <c r="H5" s="7" t="s">
        <v>142</v>
      </c>
      <c r="I5" s="7" t="s">
        <v>143</v>
      </c>
      <c r="J5" s="6" t="s">
        <v>179</v>
      </c>
      <c r="K5" s="6" t="s">
        <v>180</v>
      </c>
      <c r="L5" s="7" t="s">
        <v>144</v>
      </c>
      <c r="M5" s="7" t="s">
        <v>145</v>
      </c>
      <c r="N5" s="6" t="s">
        <v>146</v>
      </c>
      <c r="O5" s="6" t="s">
        <v>147</v>
      </c>
    </row>
    <row r="6" spans="1:16" ht="12.75">
      <c r="A6" s="3" t="s">
        <v>89</v>
      </c>
      <c r="B6" s="3" t="s">
        <v>90</v>
      </c>
      <c r="C6" s="1">
        <v>5</v>
      </c>
      <c r="D6" s="1">
        <v>0</v>
      </c>
      <c r="E6" s="1">
        <v>4</v>
      </c>
      <c r="F6" s="4"/>
      <c r="G6" s="4"/>
      <c r="H6" s="4">
        <f>+G6+F6+E6+D6</f>
        <v>4</v>
      </c>
      <c r="I6" s="4"/>
      <c r="J6" s="24">
        <v>11</v>
      </c>
      <c r="K6" s="4">
        <v>13</v>
      </c>
      <c r="L6" s="14">
        <f>+C6+H6+I6+J6+K6</f>
        <v>33</v>
      </c>
      <c r="M6" s="4">
        <v>28</v>
      </c>
      <c r="N6" s="4">
        <f>+L6+M6</f>
        <v>61</v>
      </c>
      <c r="O6" s="4">
        <v>7</v>
      </c>
      <c r="P6" s="16"/>
    </row>
    <row r="7" spans="1:15" ht="12.75">
      <c r="A7" s="23" t="s">
        <v>192</v>
      </c>
      <c r="B7" s="23" t="s">
        <v>193</v>
      </c>
      <c r="C7" s="1">
        <v>5</v>
      </c>
      <c r="D7" s="2"/>
      <c r="E7" s="2"/>
      <c r="F7" s="4"/>
      <c r="G7" s="4"/>
      <c r="H7" s="4">
        <v>9</v>
      </c>
      <c r="I7" s="4">
        <v>10</v>
      </c>
      <c r="J7" s="4">
        <v>14</v>
      </c>
      <c r="K7" s="4">
        <v>15</v>
      </c>
      <c r="L7" s="14">
        <f>+C7+H7+I7+J7+K7</f>
        <v>53</v>
      </c>
      <c r="M7" s="4">
        <v>18</v>
      </c>
      <c r="N7" s="4">
        <f>+M7+L7</f>
        <v>71</v>
      </c>
      <c r="O7" s="4">
        <v>8</v>
      </c>
    </row>
    <row r="8" spans="1:15" ht="12.75">
      <c r="A8" s="3" t="s">
        <v>79</v>
      </c>
      <c r="B8" s="3" t="s">
        <v>28</v>
      </c>
      <c r="C8" s="1">
        <v>5</v>
      </c>
      <c r="D8" s="1">
        <v>1</v>
      </c>
      <c r="E8" s="1">
        <v>3</v>
      </c>
      <c r="F8" s="4"/>
      <c r="G8" s="4"/>
      <c r="H8" s="4">
        <f>+G8+F8+E8+D8</f>
        <v>4</v>
      </c>
      <c r="I8" s="4">
        <v>6</v>
      </c>
      <c r="J8" s="4">
        <v>11</v>
      </c>
      <c r="K8" s="9">
        <v>11</v>
      </c>
      <c r="L8" s="14">
        <f>+C8+H8+I8+J8+K8</f>
        <v>37</v>
      </c>
      <c r="M8" s="4">
        <v>31</v>
      </c>
      <c r="N8" s="4">
        <f>+L8+M8</f>
        <v>68</v>
      </c>
      <c r="O8" s="4">
        <v>7</v>
      </c>
    </row>
    <row r="9" spans="1:16" ht="12.75">
      <c r="A9" s="3" t="s">
        <v>85</v>
      </c>
      <c r="B9" s="3" t="s">
        <v>86</v>
      </c>
      <c r="C9" s="1">
        <v>5</v>
      </c>
      <c r="D9" s="1">
        <v>1.5</v>
      </c>
      <c r="E9" s="1"/>
      <c r="F9" s="4"/>
      <c r="G9" s="4">
        <v>0.5</v>
      </c>
      <c r="H9" s="4">
        <f>+G9+F9+E9+D9</f>
        <v>2</v>
      </c>
      <c r="I9" s="4">
        <v>4</v>
      </c>
      <c r="J9" s="9">
        <v>11</v>
      </c>
      <c r="K9" s="4">
        <v>11</v>
      </c>
      <c r="L9" s="14">
        <f>+C9+H9+I9+J9+K9</f>
        <v>33</v>
      </c>
      <c r="M9" s="4">
        <v>21</v>
      </c>
      <c r="N9" s="4">
        <f>+L9+M9</f>
        <v>54</v>
      </c>
      <c r="O9" s="4">
        <v>6</v>
      </c>
      <c r="P9" s="16"/>
    </row>
    <row r="10" spans="1:15" ht="12.75">
      <c r="A10" s="3" t="s">
        <v>20</v>
      </c>
      <c r="B10" s="3" t="s">
        <v>21</v>
      </c>
      <c r="C10" s="1">
        <v>5</v>
      </c>
      <c r="D10" s="1"/>
      <c r="E10" s="1">
        <v>2</v>
      </c>
      <c r="F10" s="4"/>
      <c r="G10" s="4"/>
      <c r="H10" s="4">
        <f>+G10+F10+E10+D10</f>
        <v>2</v>
      </c>
      <c r="I10" s="4"/>
      <c r="J10" s="4">
        <v>12</v>
      </c>
      <c r="K10" s="4">
        <v>14</v>
      </c>
      <c r="L10" s="14">
        <f>+C10+H10+I10+J10+K10</f>
        <v>33</v>
      </c>
      <c r="M10" s="4">
        <v>29</v>
      </c>
      <c r="N10" s="4">
        <f>+L10+M10</f>
        <v>62</v>
      </c>
      <c r="O10" s="4">
        <v>7</v>
      </c>
    </row>
    <row r="11" spans="1:15" ht="12" customHeight="1">
      <c r="A11" s="23" t="s">
        <v>194</v>
      </c>
      <c r="B11" s="23" t="s">
        <v>195</v>
      </c>
      <c r="C11" s="1">
        <v>5</v>
      </c>
      <c r="D11" s="1"/>
      <c r="E11" s="1"/>
      <c r="F11" s="4"/>
      <c r="G11" s="4"/>
      <c r="H11" s="4"/>
      <c r="I11" s="4">
        <v>8</v>
      </c>
      <c r="J11" s="9">
        <v>14</v>
      </c>
      <c r="K11" s="4">
        <v>12</v>
      </c>
      <c r="L11" s="14">
        <f>SUM(C11:K11)</f>
        <v>39</v>
      </c>
      <c r="M11" s="4">
        <v>19</v>
      </c>
      <c r="N11" s="4">
        <f>+M11+L11</f>
        <v>58</v>
      </c>
      <c r="O11" s="4">
        <v>6</v>
      </c>
    </row>
    <row r="12" spans="1:15" ht="12.75">
      <c r="A12" s="3" t="s">
        <v>124</v>
      </c>
      <c r="B12" s="3" t="s">
        <v>125</v>
      </c>
      <c r="C12" s="1">
        <v>0</v>
      </c>
      <c r="D12" s="1"/>
      <c r="E12" s="1"/>
      <c r="F12" s="4"/>
      <c r="G12" s="4"/>
      <c r="H12" s="4">
        <f>+G12+F12+E12+D12</f>
        <v>0</v>
      </c>
      <c r="I12" s="4">
        <v>10</v>
      </c>
      <c r="J12" s="4">
        <v>12</v>
      </c>
      <c r="K12" s="9">
        <v>11</v>
      </c>
      <c r="L12" s="14">
        <f>+C12+H12+I12+J12+K12</f>
        <v>33</v>
      </c>
      <c r="M12" s="4">
        <v>31</v>
      </c>
      <c r="N12" s="4">
        <f>+L12+M12</f>
        <v>64</v>
      </c>
      <c r="O12" s="4">
        <v>7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scale="66" r:id="rId1"/>
  <ignoredErrors>
    <ignoredError sqref="L11 N7 N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110" zoomScaleNormal="110" zoomScalePageLayoutView="0" workbookViewId="0" topLeftCell="A2">
      <selection activeCell="B24" sqref="B24"/>
    </sheetView>
  </sheetViews>
  <sheetFormatPr defaultColWidth="9.140625" defaultRowHeight="12.75"/>
  <cols>
    <col min="1" max="1" width="12.28125" style="0" customWidth="1"/>
    <col min="2" max="2" width="19.421875" style="0" customWidth="1"/>
    <col min="3" max="3" width="9.140625" style="0" customWidth="1"/>
    <col min="4" max="4" width="5.421875" style="11" customWidth="1"/>
    <col min="5" max="5" width="5.00390625" style="11" customWidth="1"/>
    <col min="6" max="6" width="4.8515625" style="0" customWidth="1"/>
    <col min="7" max="7" width="6.8515625" style="0" customWidth="1"/>
    <col min="8" max="8" width="8.57421875" style="0" customWidth="1"/>
    <col min="9" max="9" width="8.421875" style="0" customWidth="1"/>
    <col min="10" max="10" width="6.57421875" style="0" customWidth="1"/>
    <col min="11" max="11" width="5.57421875" style="0" customWidth="1"/>
    <col min="12" max="12" width="10.5742187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38.25">
      <c r="A5" s="8" t="s">
        <v>0</v>
      </c>
      <c r="B5" s="8" t="s">
        <v>1</v>
      </c>
      <c r="C5" s="6" t="s">
        <v>140</v>
      </c>
      <c r="D5" s="10" t="s">
        <v>148</v>
      </c>
      <c r="E5" s="6" t="s">
        <v>149</v>
      </c>
      <c r="F5" s="6" t="s">
        <v>155</v>
      </c>
      <c r="G5" s="6" t="s">
        <v>141</v>
      </c>
      <c r="H5" s="7" t="s">
        <v>142</v>
      </c>
      <c r="I5" s="7" t="s">
        <v>143</v>
      </c>
      <c r="J5" s="6" t="s">
        <v>179</v>
      </c>
      <c r="K5" s="6" t="s">
        <v>180</v>
      </c>
      <c r="L5" s="7" t="s">
        <v>144</v>
      </c>
      <c r="M5" s="7" t="s">
        <v>145</v>
      </c>
      <c r="N5" s="6" t="s">
        <v>146</v>
      </c>
      <c r="O5" s="6" t="s">
        <v>147</v>
      </c>
    </row>
    <row r="6" spans="1:15" ht="12.75">
      <c r="A6" s="3" t="s">
        <v>79</v>
      </c>
      <c r="B6" s="3" t="s">
        <v>28</v>
      </c>
      <c r="C6" s="1">
        <v>5</v>
      </c>
      <c r="D6" s="1">
        <v>1</v>
      </c>
      <c r="E6" s="1">
        <v>3</v>
      </c>
      <c r="F6" s="4"/>
      <c r="G6" s="4"/>
      <c r="H6" s="4">
        <f>+G6+F6+E6+D6</f>
        <v>4</v>
      </c>
      <c r="I6" s="4">
        <v>6</v>
      </c>
      <c r="J6" s="4">
        <v>11</v>
      </c>
      <c r="K6" s="9">
        <v>11</v>
      </c>
      <c r="L6" s="14">
        <f>+C6+H6+I6+J6+K6</f>
        <v>37</v>
      </c>
      <c r="M6" s="4"/>
      <c r="N6" s="4"/>
      <c r="O6" s="4"/>
    </row>
    <row r="7" spans="1:15" ht="12.75">
      <c r="A7" s="3" t="s">
        <v>50</v>
      </c>
      <c r="B7" s="3" t="s">
        <v>51</v>
      </c>
      <c r="C7" s="1">
        <v>5</v>
      </c>
      <c r="D7" s="2">
        <v>1</v>
      </c>
      <c r="E7" s="2">
        <v>4</v>
      </c>
      <c r="F7" s="4">
        <v>2</v>
      </c>
      <c r="G7" s="4"/>
      <c r="H7" s="4">
        <f>+G7+F7+E7+D7</f>
        <v>7</v>
      </c>
      <c r="I7" s="4"/>
      <c r="J7" s="4">
        <v>14</v>
      </c>
      <c r="K7" s="4">
        <v>16</v>
      </c>
      <c r="L7" s="14">
        <f>+C7+H7+I7+J7+K7</f>
        <v>42</v>
      </c>
      <c r="M7" s="4"/>
      <c r="N7" s="4"/>
      <c r="O7" s="4"/>
    </row>
    <row r="8" spans="1:15" ht="12" customHeight="1">
      <c r="A8" s="3" t="s">
        <v>41</v>
      </c>
      <c r="B8" s="3" t="s">
        <v>40</v>
      </c>
      <c r="C8" s="1">
        <v>5</v>
      </c>
      <c r="D8" s="1">
        <v>4</v>
      </c>
      <c r="E8" s="1">
        <v>4</v>
      </c>
      <c r="F8" s="4">
        <v>2</v>
      </c>
      <c r="G8" s="4"/>
      <c r="H8" s="4">
        <f>+G8+F8+E8+D8</f>
        <v>10</v>
      </c>
      <c r="I8" s="4">
        <v>10</v>
      </c>
      <c r="J8" s="4">
        <v>16</v>
      </c>
      <c r="K8" s="4">
        <v>15</v>
      </c>
      <c r="L8" s="14">
        <f>+C8+H8+I8+J8+K8</f>
        <v>56</v>
      </c>
      <c r="M8" s="4">
        <v>35</v>
      </c>
      <c r="N8" s="4">
        <f>SUM(L8:M8)</f>
        <v>91</v>
      </c>
      <c r="O8" s="4">
        <v>10</v>
      </c>
    </row>
    <row r="9" spans="1:15" ht="12" customHeight="1">
      <c r="A9" s="3" t="s">
        <v>85</v>
      </c>
      <c r="B9" s="3" t="s">
        <v>86</v>
      </c>
      <c r="C9" s="1">
        <v>5</v>
      </c>
      <c r="D9" s="1">
        <v>1.5</v>
      </c>
      <c r="E9" s="1"/>
      <c r="F9" s="4"/>
      <c r="G9" s="4">
        <v>0.5</v>
      </c>
      <c r="H9" s="4">
        <f>+G9+F9+E9+D9</f>
        <v>2</v>
      </c>
      <c r="I9" s="4">
        <v>4</v>
      </c>
      <c r="J9" s="9">
        <v>11</v>
      </c>
      <c r="K9" s="4">
        <v>11</v>
      </c>
      <c r="L9" s="14">
        <f>+C9+H9+I9+J9+K9</f>
        <v>33</v>
      </c>
      <c r="M9" s="4"/>
      <c r="N9" s="4"/>
      <c r="O9" s="4"/>
    </row>
    <row r="10" spans="1:15" ht="12" customHeight="1">
      <c r="A10" s="3" t="s">
        <v>88</v>
      </c>
      <c r="B10" s="3" t="s">
        <v>87</v>
      </c>
      <c r="C10" s="1">
        <v>0</v>
      </c>
      <c r="D10" s="1">
        <v>1</v>
      </c>
      <c r="E10" s="1"/>
      <c r="F10" s="4"/>
      <c r="G10" s="4"/>
      <c r="H10" s="4">
        <f>+G10+F10+E10+D10</f>
        <v>1</v>
      </c>
      <c r="I10" s="4">
        <v>10</v>
      </c>
      <c r="J10" s="9">
        <v>11</v>
      </c>
      <c r="K10" s="4">
        <v>11</v>
      </c>
      <c r="L10" s="14">
        <f>+C10+H10+I10+J10+K10</f>
        <v>33</v>
      </c>
      <c r="M10" s="4">
        <v>28</v>
      </c>
      <c r="N10" s="4">
        <f>SUM(L10:M10)</f>
        <v>61</v>
      </c>
      <c r="O10" s="4">
        <v>7</v>
      </c>
    </row>
    <row r="11" spans="1:15" ht="12.75">
      <c r="A11" s="17" t="s">
        <v>178</v>
      </c>
      <c r="B11" s="17" t="s">
        <v>163</v>
      </c>
      <c r="C11" s="18">
        <v>5</v>
      </c>
      <c r="I11" s="19">
        <v>6</v>
      </c>
      <c r="J11" s="19">
        <v>11</v>
      </c>
      <c r="K11" s="19">
        <v>11</v>
      </c>
      <c r="L11" s="20">
        <f>SUM(C11:K11)</f>
        <v>33</v>
      </c>
      <c r="M11" s="21">
        <v>23</v>
      </c>
      <c r="N11" s="11">
        <f>SUM(L11:M11)</f>
        <v>56</v>
      </c>
      <c r="O11" s="22">
        <v>6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="110" zoomScaleNormal="110" zoomScalePageLayoutView="0" workbookViewId="0" topLeftCell="A5">
      <selection activeCell="B27" sqref="B27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8" max="8" width="11.00390625" style="0" customWidth="1"/>
    <col min="10" max="11" width="13.421875" style="0" bestFit="1" customWidth="1"/>
    <col min="12" max="12" width="13.281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140</v>
      </c>
      <c r="D5" s="10" t="s">
        <v>148</v>
      </c>
      <c r="E5" s="6" t="s">
        <v>149</v>
      </c>
      <c r="F5" s="6" t="s">
        <v>155</v>
      </c>
      <c r="G5" s="6" t="s">
        <v>141</v>
      </c>
      <c r="H5" s="7" t="s">
        <v>142</v>
      </c>
      <c r="I5" s="7" t="s">
        <v>143</v>
      </c>
      <c r="J5" s="10" t="s">
        <v>150</v>
      </c>
      <c r="K5" s="10" t="s">
        <v>151</v>
      </c>
      <c r="L5" s="7" t="s">
        <v>144</v>
      </c>
      <c r="M5" s="7" t="s">
        <v>145</v>
      </c>
      <c r="N5" s="6" t="s">
        <v>146</v>
      </c>
      <c r="O5" s="6" t="s">
        <v>147</v>
      </c>
    </row>
    <row r="6" spans="1:15" ht="12.75">
      <c r="A6" s="3" t="s">
        <v>74</v>
      </c>
      <c r="B6" s="3" t="s">
        <v>73</v>
      </c>
      <c r="C6" s="2">
        <v>5</v>
      </c>
      <c r="D6" s="1">
        <v>0</v>
      </c>
      <c r="E6" s="1">
        <v>3</v>
      </c>
      <c r="F6" s="4"/>
      <c r="G6" s="4">
        <v>1</v>
      </c>
      <c r="H6" s="4">
        <f aca="true" t="shared" si="0" ref="H6:H25">+G6+F6+E6+D6</f>
        <v>4</v>
      </c>
      <c r="I6" s="4"/>
      <c r="J6" s="4">
        <v>11</v>
      </c>
      <c r="K6" s="4">
        <v>14</v>
      </c>
      <c r="L6" s="14">
        <f aca="true" t="shared" si="1" ref="L6:L25">+C6+H6+I6+J6+K6</f>
        <v>34</v>
      </c>
      <c r="M6" s="4">
        <v>34</v>
      </c>
      <c r="N6" s="4">
        <f aca="true" t="shared" si="2" ref="N6:N25">+L6+M6</f>
        <v>68</v>
      </c>
      <c r="O6" s="4">
        <v>7</v>
      </c>
    </row>
    <row r="7" spans="1:15" ht="12.75">
      <c r="A7" s="3" t="s">
        <v>77</v>
      </c>
      <c r="B7" s="3" t="s">
        <v>78</v>
      </c>
      <c r="C7" s="1">
        <v>5</v>
      </c>
      <c r="D7" s="1"/>
      <c r="E7" s="1">
        <v>4</v>
      </c>
      <c r="F7" s="4">
        <v>2</v>
      </c>
      <c r="G7" s="4"/>
      <c r="H7" s="4">
        <f t="shared" si="0"/>
        <v>6</v>
      </c>
      <c r="I7" s="4"/>
      <c r="J7" s="4">
        <v>11</v>
      </c>
      <c r="K7" s="4">
        <v>15</v>
      </c>
      <c r="L7" s="14">
        <f t="shared" si="1"/>
        <v>37</v>
      </c>
      <c r="M7" s="4">
        <v>35</v>
      </c>
      <c r="N7" s="4">
        <f t="shared" si="2"/>
        <v>72</v>
      </c>
      <c r="O7" s="4">
        <v>8</v>
      </c>
    </row>
    <row r="8" spans="1:15" ht="12" customHeight="1">
      <c r="A8" s="3" t="s">
        <v>75</v>
      </c>
      <c r="B8" s="3" t="s">
        <v>76</v>
      </c>
      <c r="C8" s="2">
        <v>5</v>
      </c>
      <c r="D8" s="1">
        <v>1</v>
      </c>
      <c r="E8" s="1">
        <v>4</v>
      </c>
      <c r="F8" s="4"/>
      <c r="G8" s="4"/>
      <c r="H8" s="4">
        <f t="shared" si="0"/>
        <v>5</v>
      </c>
      <c r="I8" s="4"/>
      <c r="J8" s="4">
        <v>13</v>
      </c>
      <c r="K8" s="9">
        <v>11</v>
      </c>
      <c r="L8" s="14">
        <f t="shared" si="1"/>
        <v>34</v>
      </c>
      <c r="M8" s="4">
        <v>30</v>
      </c>
      <c r="N8" s="4">
        <f t="shared" si="2"/>
        <v>64</v>
      </c>
      <c r="O8" s="4">
        <v>7</v>
      </c>
    </row>
    <row r="9" spans="1:15" ht="12" customHeight="1">
      <c r="A9" s="3" t="s">
        <v>12</v>
      </c>
      <c r="B9" s="3" t="s">
        <v>13</v>
      </c>
      <c r="C9" s="1">
        <v>5</v>
      </c>
      <c r="D9" s="1">
        <v>2.5</v>
      </c>
      <c r="E9" s="1">
        <v>3</v>
      </c>
      <c r="F9" s="4">
        <v>2</v>
      </c>
      <c r="G9" s="4">
        <v>0.5</v>
      </c>
      <c r="H9" s="4">
        <f t="shared" si="0"/>
        <v>8</v>
      </c>
      <c r="I9" s="4"/>
      <c r="J9" s="4">
        <v>12</v>
      </c>
      <c r="K9" s="4">
        <v>14</v>
      </c>
      <c r="L9" s="14">
        <f t="shared" si="1"/>
        <v>39</v>
      </c>
      <c r="M9" s="4">
        <v>25</v>
      </c>
      <c r="N9" s="4">
        <f t="shared" si="2"/>
        <v>64</v>
      </c>
      <c r="O9" s="4">
        <v>7</v>
      </c>
    </row>
    <row r="10" spans="1:15" ht="12" customHeight="1">
      <c r="A10" s="3" t="s">
        <v>165</v>
      </c>
      <c r="B10" s="3" t="s">
        <v>166</v>
      </c>
      <c r="C10" s="1"/>
      <c r="D10" s="1">
        <v>3</v>
      </c>
      <c r="E10" s="1"/>
      <c r="F10" s="4"/>
      <c r="G10" s="4"/>
      <c r="H10" s="4">
        <f t="shared" si="0"/>
        <v>3</v>
      </c>
      <c r="I10" s="4">
        <v>8</v>
      </c>
      <c r="J10" s="4">
        <v>14</v>
      </c>
      <c r="K10" s="4">
        <v>8</v>
      </c>
      <c r="L10" s="14">
        <f t="shared" si="1"/>
        <v>33</v>
      </c>
      <c r="M10" s="4">
        <v>18</v>
      </c>
      <c r="N10" s="4">
        <f t="shared" si="2"/>
        <v>51</v>
      </c>
      <c r="O10" s="4">
        <v>6</v>
      </c>
    </row>
    <row r="11" spans="1:15" ht="12.75">
      <c r="A11" s="3" t="s">
        <v>67</v>
      </c>
      <c r="B11" s="3" t="s">
        <v>68</v>
      </c>
      <c r="C11" s="1">
        <v>5</v>
      </c>
      <c r="D11" s="1">
        <v>2.5</v>
      </c>
      <c r="E11" s="1">
        <v>2</v>
      </c>
      <c r="F11" s="4">
        <v>2</v>
      </c>
      <c r="G11" s="4">
        <v>0.5</v>
      </c>
      <c r="H11" s="4">
        <f t="shared" si="0"/>
        <v>7</v>
      </c>
      <c r="I11" s="4"/>
      <c r="J11" s="9">
        <v>11</v>
      </c>
      <c r="K11" s="4">
        <v>19</v>
      </c>
      <c r="L11" s="14">
        <f t="shared" si="1"/>
        <v>42</v>
      </c>
      <c r="M11" s="4">
        <v>26</v>
      </c>
      <c r="N11" s="4">
        <f t="shared" si="2"/>
        <v>68</v>
      </c>
      <c r="O11" s="4">
        <v>7</v>
      </c>
    </row>
    <row r="12" spans="1:15" ht="12.75">
      <c r="A12" s="3" t="s">
        <v>79</v>
      </c>
      <c r="B12" s="3" t="s">
        <v>28</v>
      </c>
      <c r="C12" s="1">
        <v>5</v>
      </c>
      <c r="D12" s="1">
        <v>1</v>
      </c>
      <c r="E12" s="1">
        <v>3</v>
      </c>
      <c r="F12" s="4"/>
      <c r="G12" s="4"/>
      <c r="H12" s="4">
        <f t="shared" si="0"/>
        <v>4</v>
      </c>
      <c r="I12" s="4">
        <v>6</v>
      </c>
      <c r="J12" s="4">
        <v>11</v>
      </c>
      <c r="K12" s="9">
        <v>11</v>
      </c>
      <c r="L12" s="14">
        <f t="shared" si="1"/>
        <v>37</v>
      </c>
      <c r="M12" s="4"/>
      <c r="N12" s="4">
        <f t="shared" si="2"/>
        <v>37</v>
      </c>
      <c r="O12" s="4"/>
    </row>
    <row r="13" spans="1:15" ht="12.75">
      <c r="A13" s="3" t="s">
        <v>38</v>
      </c>
      <c r="B13" s="3" t="s">
        <v>39</v>
      </c>
      <c r="C13" s="1">
        <v>5</v>
      </c>
      <c r="D13" s="1">
        <v>4</v>
      </c>
      <c r="E13" s="1">
        <v>4</v>
      </c>
      <c r="F13" s="4">
        <v>2</v>
      </c>
      <c r="G13" s="4"/>
      <c r="H13" s="4">
        <f t="shared" si="0"/>
        <v>10</v>
      </c>
      <c r="I13" s="4">
        <v>10</v>
      </c>
      <c r="J13" s="4">
        <v>18</v>
      </c>
      <c r="K13" s="4">
        <v>20</v>
      </c>
      <c r="L13" s="14">
        <f t="shared" si="1"/>
        <v>63</v>
      </c>
      <c r="M13" s="4">
        <v>31</v>
      </c>
      <c r="N13" s="4">
        <f t="shared" si="2"/>
        <v>94</v>
      </c>
      <c r="O13" s="4">
        <v>10</v>
      </c>
    </row>
    <row r="14" spans="1:15" ht="12.75">
      <c r="A14" s="3" t="s">
        <v>167</v>
      </c>
      <c r="B14" s="3" t="s">
        <v>168</v>
      </c>
      <c r="C14" s="1"/>
      <c r="D14" s="1">
        <v>2</v>
      </c>
      <c r="E14" s="1">
        <v>5</v>
      </c>
      <c r="F14" s="4"/>
      <c r="G14" s="4"/>
      <c r="H14" s="4">
        <f t="shared" si="0"/>
        <v>7</v>
      </c>
      <c r="I14" s="4"/>
      <c r="J14" s="4">
        <v>15</v>
      </c>
      <c r="K14" s="4">
        <v>11</v>
      </c>
      <c r="L14" s="14">
        <f t="shared" si="1"/>
        <v>33</v>
      </c>
      <c r="M14" s="4">
        <v>22</v>
      </c>
      <c r="N14" s="4">
        <f t="shared" si="2"/>
        <v>55</v>
      </c>
      <c r="O14" s="4">
        <v>6</v>
      </c>
    </row>
    <row r="15" spans="1:15" ht="12.75">
      <c r="A15" s="3" t="s">
        <v>50</v>
      </c>
      <c r="B15" s="3" t="s">
        <v>51</v>
      </c>
      <c r="C15" s="1">
        <v>5</v>
      </c>
      <c r="D15" s="2">
        <v>1</v>
      </c>
      <c r="E15" s="2">
        <v>4</v>
      </c>
      <c r="F15" s="4">
        <v>2</v>
      </c>
      <c r="G15" s="4"/>
      <c r="H15" s="4">
        <f t="shared" si="0"/>
        <v>7</v>
      </c>
      <c r="I15" s="4"/>
      <c r="J15" s="4">
        <v>14</v>
      </c>
      <c r="K15" s="4">
        <v>16</v>
      </c>
      <c r="L15" s="14">
        <f t="shared" si="1"/>
        <v>42</v>
      </c>
      <c r="M15" s="4"/>
      <c r="N15" s="4">
        <f t="shared" si="2"/>
        <v>42</v>
      </c>
      <c r="O15" s="4"/>
    </row>
    <row r="16" spans="1:15" ht="12.75">
      <c r="A16" s="3" t="s">
        <v>4</v>
      </c>
      <c r="B16" s="3" t="s">
        <v>5</v>
      </c>
      <c r="C16" s="1">
        <v>5</v>
      </c>
      <c r="D16" s="1">
        <v>3</v>
      </c>
      <c r="E16" s="1">
        <v>4</v>
      </c>
      <c r="F16" s="4">
        <v>2</v>
      </c>
      <c r="G16" s="4">
        <v>1</v>
      </c>
      <c r="H16" s="4">
        <f t="shared" si="0"/>
        <v>10</v>
      </c>
      <c r="I16" s="4"/>
      <c r="J16" s="4">
        <v>13</v>
      </c>
      <c r="K16" s="4">
        <v>19</v>
      </c>
      <c r="L16" s="14">
        <f t="shared" si="1"/>
        <v>47</v>
      </c>
      <c r="M16" s="4">
        <v>31</v>
      </c>
      <c r="N16" s="4">
        <f t="shared" si="2"/>
        <v>78</v>
      </c>
      <c r="O16" s="4">
        <v>8</v>
      </c>
    </row>
    <row r="17" spans="1:15" ht="12.75">
      <c r="A17" s="3" t="s">
        <v>169</v>
      </c>
      <c r="B17" s="3" t="s">
        <v>170</v>
      </c>
      <c r="C17" s="1"/>
      <c r="D17" s="1">
        <v>4</v>
      </c>
      <c r="E17" s="1">
        <v>4</v>
      </c>
      <c r="F17" s="4">
        <v>2</v>
      </c>
      <c r="G17" s="4"/>
      <c r="H17" s="4">
        <f t="shared" si="0"/>
        <v>10</v>
      </c>
      <c r="I17" s="4"/>
      <c r="J17" s="4">
        <v>15</v>
      </c>
      <c r="K17" s="4">
        <v>18</v>
      </c>
      <c r="L17" s="14">
        <f t="shared" si="1"/>
        <v>43</v>
      </c>
      <c r="M17" s="4">
        <v>28</v>
      </c>
      <c r="N17" s="4">
        <f t="shared" si="2"/>
        <v>71</v>
      </c>
      <c r="O17" s="4">
        <v>8</v>
      </c>
    </row>
    <row r="18" spans="1:15" ht="12.75">
      <c r="A18" s="3" t="s">
        <v>16</v>
      </c>
      <c r="B18" s="3" t="s">
        <v>17</v>
      </c>
      <c r="C18" s="1">
        <v>5</v>
      </c>
      <c r="D18" s="1">
        <v>3.5</v>
      </c>
      <c r="E18" s="1">
        <v>4</v>
      </c>
      <c r="F18" s="4">
        <v>2</v>
      </c>
      <c r="G18" s="4">
        <v>0.5</v>
      </c>
      <c r="H18" s="4">
        <f t="shared" si="0"/>
        <v>10</v>
      </c>
      <c r="I18" s="4"/>
      <c r="J18" s="9">
        <v>11</v>
      </c>
      <c r="K18" s="4">
        <v>19</v>
      </c>
      <c r="L18" s="14">
        <f t="shared" si="1"/>
        <v>45</v>
      </c>
      <c r="M18" s="4">
        <v>32</v>
      </c>
      <c r="N18" s="4">
        <f t="shared" si="2"/>
        <v>77</v>
      </c>
      <c r="O18" s="4">
        <v>8</v>
      </c>
    </row>
    <row r="19" spans="1:15" ht="12.75">
      <c r="A19" s="3" t="s">
        <v>45</v>
      </c>
      <c r="B19" s="3" t="s">
        <v>44</v>
      </c>
      <c r="C19" s="1">
        <v>5</v>
      </c>
      <c r="D19" s="1">
        <v>2.5</v>
      </c>
      <c r="E19" s="1">
        <v>3</v>
      </c>
      <c r="F19" s="4">
        <v>2</v>
      </c>
      <c r="G19" s="4">
        <v>2.5</v>
      </c>
      <c r="H19" s="4">
        <f t="shared" si="0"/>
        <v>10</v>
      </c>
      <c r="I19" s="4"/>
      <c r="J19" s="4">
        <v>18</v>
      </c>
      <c r="K19" s="4">
        <v>11</v>
      </c>
      <c r="L19" s="14">
        <f t="shared" si="1"/>
        <v>44</v>
      </c>
      <c r="M19" s="4">
        <v>24</v>
      </c>
      <c r="N19" s="4">
        <f t="shared" si="2"/>
        <v>68</v>
      </c>
      <c r="O19" s="4">
        <v>7</v>
      </c>
    </row>
    <row r="20" spans="1:15" ht="12.75">
      <c r="A20" s="5" t="s">
        <v>154</v>
      </c>
      <c r="B20" s="5" t="s">
        <v>139</v>
      </c>
      <c r="C20" s="1">
        <v>0</v>
      </c>
      <c r="D20" s="1"/>
      <c r="E20" s="1"/>
      <c r="F20" s="4"/>
      <c r="G20" s="4"/>
      <c r="H20" s="4">
        <f t="shared" si="0"/>
        <v>0</v>
      </c>
      <c r="I20" s="4">
        <v>8</v>
      </c>
      <c r="J20" s="9">
        <v>11</v>
      </c>
      <c r="K20" s="4">
        <v>15</v>
      </c>
      <c r="L20" s="14">
        <f t="shared" si="1"/>
        <v>34</v>
      </c>
      <c r="M20" s="4">
        <v>20</v>
      </c>
      <c r="N20" s="4">
        <f t="shared" si="2"/>
        <v>54</v>
      </c>
      <c r="O20" s="4">
        <v>6</v>
      </c>
    </row>
    <row r="21" spans="1:15" ht="12.75">
      <c r="A21" s="3" t="s">
        <v>152</v>
      </c>
      <c r="B21" s="5" t="s">
        <v>153</v>
      </c>
      <c r="C21" s="2">
        <v>5</v>
      </c>
      <c r="D21" s="1">
        <v>1</v>
      </c>
      <c r="E21" s="1">
        <v>2</v>
      </c>
      <c r="F21" s="4">
        <v>5</v>
      </c>
      <c r="G21" s="13"/>
      <c r="H21" s="4">
        <f t="shared" si="0"/>
        <v>8</v>
      </c>
      <c r="I21" s="4"/>
      <c r="J21" s="12">
        <v>11</v>
      </c>
      <c r="K21" s="9">
        <v>11</v>
      </c>
      <c r="L21" s="14">
        <f t="shared" si="1"/>
        <v>35</v>
      </c>
      <c r="M21" s="4">
        <v>26</v>
      </c>
      <c r="N21" s="4">
        <f t="shared" si="2"/>
        <v>61</v>
      </c>
      <c r="O21" s="4">
        <v>7</v>
      </c>
    </row>
    <row r="22" spans="1:15" ht="12.75">
      <c r="A22" s="3" t="s">
        <v>132</v>
      </c>
      <c r="B22" s="3" t="s">
        <v>133</v>
      </c>
      <c r="C22" s="1">
        <v>0</v>
      </c>
      <c r="D22" s="1"/>
      <c r="E22" s="1"/>
      <c r="F22" s="4"/>
      <c r="G22" s="4"/>
      <c r="H22" s="4">
        <f t="shared" si="0"/>
        <v>0</v>
      </c>
      <c r="I22" s="4">
        <v>10</v>
      </c>
      <c r="J22" s="4">
        <v>13</v>
      </c>
      <c r="K22" s="4">
        <v>13</v>
      </c>
      <c r="L22" s="14">
        <f t="shared" si="1"/>
        <v>36</v>
      </c>
      <c r="M22" s="4">
        <v>19</v>
      </c>
      <c r="N22" s="4">
        <f t="shared" si="2"/>
        <v>55</v>
      </c>
      <c r="O22" s="4">
        <v>6</v>
      </c>
    </row>
    <row r="23" spans="1:15" ht="12.75">
      <c r="A23" s="3" t="s">
        <v>88</v>
      </c>
      <c r="B23" s="3" t="s">
        <v>87</v>
      </c>
      <c r="C23" s="1">
        <v>0</v>
      </c>
      <c r="D23" s="1">
        <v>1</v>
      </c>
      <c r="E23" s="1"/>
      <c r="F23" s="4"/>
      <c r="G23" s="4"/>
      <c r="H23" s="4">
        <f t="shared" si="0"/>
        <v>1</v>
      </c>
      <c r="I23" s="4">
        <v>10</v>
      </c>
      <c r="J23" s="9">
        <v>11</v>
      </c>
      <c r="K23" s="4">
        <v>11</v>
      </c>
      <c r="L23" s="14">
        <f t="shared" si="1"/>
        <v>33</v>
      </c>
      <c r="M23" s="4"/>
      <c r="N23" s="4">
        <f t="shared" si="2"/>
        <v>33</v>
      </c>
      <c r="O23" s="4">
        <v>5</v>
      </c>
    </row>
    <row r="24" spans="1:15" ht="12.75">
      <c r="A24" s="3" t="s">
        <v>119</v>
      </c>
      <c r="B24" s="3" t="s">
        <v>118</v>
      </c>
      <c r="C24" s="1">
        <v>5</v>
      </c>
      <c r="D24" s="1">
        <v>2.5</v>
      </c>
      <c r="E24" s="1">
        <v>3</v>
      </c>
      <c r="F24" s="4"/>
      <c r="G24" s="4">
        <v>0.5</v>
      </c>
      <c r="H24" s="4">
        <f t="shared" si="0"/>
        <v>6</v>
      </c>
      <c r="I24" s="4"/>
      <c r="J24" s="4">
        <v>14</v>
      </c>
      <c r="K24" s="4">
        <v>17</v>
      </c>
      <c r="L24" s="14">
        <f t="shared" si="1"/>
        <v>42</v>
      </c>
      <c r="M24" s="4">
        <v>19</v>
      </c>
      <c r="N24" s="4">
        <f t="shared" si="2"/>
        <v>61</v>
      </c>
      <c r="O24" s="4">
        <v>7</v>
      </c>
    </row>
    <row r="25" spans="1:15" ht="12.75">
      <c r="A25" s="3" t="s">
        <v>10</v>
      </c>
      <c r="B25" s="3" t="s">
        <v>11</v>
      </c>
      <c r="C25" s="1">
        <v>5</v>
      </c>
      <c r="D25" s="1">
        <v>4</v>
      </c>
      <c r="E25" s="1">
        <v>4</v>
      </c>
      <c r="F25" s="4">
        <v>2</v>
      </c>
      <c r="G25" s="4"/>
      <c r="H25" s="4">
        <f t="shared" si="0"/>
        <v>10</v>
      </c>
      <c r="I25" s="4">
        <v>9</v>
      </c>
      <c r="J25" s="4">
        <v>12</v>
      </c>
      <c r="K25" s="4">
        <v>20</v>
      </c>
      <c r="L25" s="14">
        <f t="shared" si="1"/>
        <v>56</v>
      </c>
      <c r="M25" s="4">
        <v>31</v>
      </c>
      <c r="N25" s="4">
        <f t="shared" si="2"/>
        <v>87</v>
      </c>
      <c r="O25" s="4">
        <v>9</v>
      </c>
    </row>
  </sheetData>
  <sheetProtection/>
  <mergeCells count="4">
    <mergeCell ref="A4:O4"/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SVB</cp:lastModifiedBy>
  <dcterms:created xsi:type="dcterms:W3CDTF">2017-10-18T09:16:18Z</dcterms:created>
  <dcterms:modified xsi:type="dcterms:W3CDTF">2018-09-13T07:46:40Z</dcterms:modified>
  <cp:category/>
  <cp:version/>
  <cp:contentType/>
  <cp:contentStatus/>
</cp:coreProperties>
</file>