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35" activeTab="0"/>
  </bookViews>
  <sheets>
    <sheet name="spisak_studenata_3-15L-PFR1Y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<sst xmlns="http://schemas.openxmlformats.org/spreadsheetml/2006/main" count="178" uniqueCount="142">
  <si>
    <t>Број индекса</t>
  </si>
  <si>
    <t>2013/000074</t>
  </si>
  <si>
    <t>2013/000029</t>
  </si>
  <si>
    <t>2013/000056</t>
  </si>
  <si>
    <t>2012/000237</t>
  </si>
  <si>
    <t>2013/000034</t>
  </si>
  <si>
    <t>2011/000171</t>
  </si>
  <si>
    <t>2010/000143</t>
  </si>
  <si>
    <t>2013/000119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</si>
  <si>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</si>
  <si>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</si>
  <si>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</si>
  <si>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</si>
  <si>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</si>
  <si>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</si>
  <si>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</si>
  <si>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</si>
  <si>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>Јелена</t>
  </si>
  <si>
    <t>Маја</t>
  </si>
  <si>
    <t>Сања</t>
  </si>
  <si>
    <t>Карајанковић</t>
  </si>
  <si>
    <t>Милица</t>
  </si>
  <si>
    <t>Бојана</t>
  </si>
  <si>
    <t>Ивана</t>
  </si>
  <si>
    <t>Дајана</t>
  </si>
  <si>
    <t>Драгићевић</t>
  </si>
  <si>
    <t>Ружица</t>
  </si>
  <si>
    <t>Марић</t>
  </si>
  <si>
    <t>Татјана</t>
  </si>
  <si>
    <t>Исидора</t>
  </si>
  <si>
    <t>Јовановић</t>
  </si>
  <si>
    <t>Жељка</t>
  </si>
  <si>
    <t>Драгана</t>
  </si>
  <si>
    <t>Елор</t>
  </si>
  <si>
    <t>Дејан</t>
  </si>
  <si>
    <t>Богдановић</t>
  </si>
  <si>
    <t>Александра</t>
  </si>
  <si>
    <t>Јекић</t>
  </si>
  <si>
    <t>Даница</t>
  </si>
  <si>
    <t>Марија</t>
  </si>
  <si>
    <t>Милан</t>
  </si>
  <si>
    <t>Снежана</t>
  </si>
  <si>
    <t>Мацко</t>
  </si>
  <si>
    <t>Бохуш</t>
  </si>
  <si>
    <t>Тамара</t>
  </si>
  <si>
    <t>Кристина</t>
  </si>
  <si>
    <t>Бранка</t>
  </si>
  <si>
    <t>Немеди</t>
  </si>
  <si>
    <t>Ранковић</t>
  </si>
  <si>
    <t>Ћирић</t>
  </si>
  <si>
    <t>Рошуљ</t>
  </si>
  <si>
    <t>Петровић</t>
  </si>
  <si>
    <t>Нина</t>
  </si>
  <si>
    <t>Сурдучки</t>
  </si>
  <si>
    <t>Ћенановић</t>
  </si>
  <si>
    <t>Марина</t>
  </si>
  <si>
    <t>Нерловић</t>
  </si>
  <si>
    <t>Тијана</t>
  </si>
  <si>
    <t>Сиришки</t>
  </si>
  <si>
    <t>Бранислава</t>
  </si>
  <si>
    <t>Милинковић</t>
  </si>
  <si>
    <t>Рајка</t>
  </si>
  <si>
    <t>Петковић</t>
  </si>
  <si>
    <t>Милош</t>
  </si>
  <si>
    <t>Сикирица</t>
  </si>
  <si>
    <t>Самарџић</t>
  </si>
  <si>
    <t xml:space="preserve">Презиме </t>
  </si>
  <si>
    <t>Име</t>
  </si>
  <si>
    <t>АЛЕКСАНДРА</t>
  </si>
  <si>
    <t>БОЈАН</t>
  </si>
  <si>
    <t>ОНДРЕЈ</t>
  </si>
  <si>
    <t>МИЛИЦА</t>
  </si>
  <si>
    <t>ТАМАРА</t>
  </si>
  <si>
    <t>НАТАЛИЈА</t>
  </si>
  <si>
    <t xml:space="preserve">Богичевић </t>
  </si>
  <si>
    <t xml:space="preserve">Вранка </t>
  </si>
  <si>
    <t xml:space="preserve">Зорић </t>
  </si>
  <si>
    <t xml:space="preserve">Илић </t>
  </si>
  <si>
    <t xml:space="preserve">Јованић </t>
  </si>
  <si>
    <t xml:space="preserve">Мишић </t>
  </si>
  <si>
    <t xml:space="preserve">Мочај </t>
  </si>
  <si>
    <t xml:space="preserve">Николић </t>
  </si>
  <si>
    <t xml:space="preserve">Ракита </t>
  </si>
  <si>
    <t xml:space="preserve">Станишин </t>
  </si>
  <si>
    <t>2015/003024</t>
  </si>
  <si>
    <t xml:space="preserve">Бајић </t>
  </si>
  <si>
    <t>2015/000122</t>
  </si>
  <si>
    <t xml:space="preserve">Вираг </t>
  </si>
  <si>
    <t>Габријела</t>
  </si>
  <si>
    <t>2015/000043</t>
  </si>
  <si>
    <t xml:space="preserve">Гузијан </t>
  </si>
  <si>
    <t>2015/000061</t>
  </si>
  <si>
    <t xml:space="preserve">Дрекаловић </t>
  </si>
  <si>
    <t>Мирјана</t>
  </si>
  <si>
    <t>2015/000006</t>
  </si>
  <si>
    <t xml:space="preserve">Икотин </t>
  </si>
  <si>
    <t>Габор</t>
  </si>
  <si>
    <t>2015/000013</t>
  </si>
  <si>
    <t>2015/000048</t>
  </si>
  <si>
    <t xml:space="preserve">Јањиш </t>
  </si>
  <si>
    <t>2015/000008</t>
  </si>
  <si>
    <t xml:space="preserve">Кесић </t>
  </si>
  <si>
    <t>2015/000003</t>
  </si>
  <si>
    <t xml:space="preserve">Кеча </t>
  </si>
  <si>
    <t>Ана</t>
  </si>
  <si>
    <t xml:space="preserve">Крстић </t>
  </si>
  <si>
    <t>2015/000028</t>
  </si>
  <si>
    <t>2015/000025</t>
  </si>
  <si>
    <t xml:space="preserve">Кукић </t>
  </si>
  <si>
    <t>2015/000047</t>
  </si>
  <si>
    <t xml:space="preserve">Лакић </t>
  </si>
  <si>
    <t>2015/000053</t>
  </si>
  <si>
    <t xml:space="preserve">Лалошевић </t>
  </si>
  <si>
    <t>2015/000007</t>
  </si>
  <si>
    <t xml:space="preserve">Милошевић </t>
  </si>
  <si>
    <t>Горана</t>
  </si>
  <si>
    <t>2015/003002</t>
  </si>
  <si>
    <t>2017/000138</t>
  </si>
  <si>
    <t xml:space="preserve">Ненин </t>
  </si>
  <si>
    <t>2015/000031</t>
  </si>
  <si>
    <t xml:space="preserve">Радошевић </t>
  </si>
  <si>
    <t>41/13FR</t>
  </si>
  <si>
    <t>2015/000125</t>
  </si>
  <si>
    <t xml:space="preserve">Ребић </t>
  </si>
  <si>
    <t>Анђела</t>
  </si>
  <si>
    <t>Ања</t>
  </si>
  <si>
    <t>2015/000038</t>
  </si>
  <si>
    <t xml:space="preserve">Симеуновић </t>
  </si>
  <si>
    <t>2015/000044</t>
  </si>
  <si>
    <t xml:space="preserve">Станишљевић </t>
  </si>
  <si>
    <t>Весна</t>
  </si>
  <si>
    <t>2015/000101</t>
  </si>
  <si>
    <t xml:space="preserve">Тепић </t>
  </si>
  <si>
    <t>2013/003066</t>
  </si>
  <si>
    <t xml:space="preserve">Хрваћанин </t>
  </si>
  <si>
    <t xml:space="preserve">Напомена: Студенти који су сакупили 28 и више предиспитних бодова имају право да </t>
  </si>
  <si>
    <t xml:space="preserve">                 изађу на испит.</t>
  </si>
  <si>
    <t>6/13ФР</t>
  </si>
  <si>
    <t>Трикић</t>
  </si>
  <si>
    <t>Датум: 05.10.2018.</t>
  </si>
  <si>
    <t>РЕЗУЛТАТИ ИСПИТА ИЗ ФИНАНСИЈСКОГ МЕНАДЖМЕНТА</t>
  </si>
  <si>
    <t xml:space="preserve"> КОД ПРОФ. ДР БИСЕРКЕ КОМНЕНИЋ 05.10.2018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</si>
</sst>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theme="4"/>
      </right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0" fillId="33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24" fillId="33" borderId="10" xfId="47" applyFont="1" applyFill="1" applyBorder="1" applyAlignment="1">
      <alignment horizontal="center"/>
    </xf>
    <xf numFmtId="0" fontId="24" fillId="33" borderId="10" xfId="47" applyFont="1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1" fillId="33" borderId="11" xfId="0" applyFont="1" applyFill="1" applyBorder="1" applyAlignment="1">
      <alignment/>
    </xf>
    <xf numFmtId="0" fontId="24" fillId="33" borderId="10" xfId="55" applyFont="1" applyFill="1" applyBorder="1" applyAlignment="1">
      <alignment horizontal="center"/>
    </xf>
    <xf numFmtId="0" fontId="24" fillId="33" borderId="10" xfId="55" applyFont="1" applyFill="1" applyBorder="1" applyAlignment="1">
      <alignment/>
    </xf>
    <xf numFmtId="0" fontId="24" fillId="33" borderId="13" xfId="55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47" applyFont="1" applyFill="1" applyBorder="1" applyAlignment="1">
      <alignment horizontal="center"/>
    </xf>
    <xf numFmtId="0" fontId="0" fillId="33" borderId="10" xfId="47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S17" sqref="S17"/>
    </sheetView>
  </sheetViews>
  <sheetFormatPr defaultColWidth="9.140625" defaultRowHeight="12.75"/>
  <cols>
    <col min="1" max="1" width="13.140625" style="15" customWidth="1"/>
    <col min="2" max="2" width="16.8515625" style="27" customWidth="1"/>
    <col min="3" max="3" width="13.28125" style="27" customWidth="1"/>
    <col min="4" max="10" width="4.8515625" style="28" customWidth="1"/>
    <col min="11" max="11" width="6.28125" style="28" customWidth="1"/>
    <col min="12" max="12" width="9.57421875" style="15" customWidth="1"/>
    <col min="13" max="13" width="5.28125" style="15" customWidth="1"/>
    <col min="14" max="16384" width="9.140625" style="27" customWidth="1"/>
  </cols>
  <sheetData>
    <row r="1" spans="1:13" ht="15">
      <c r="A1" s="33" t="s">
        <v>140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6"/>
      <c r="M1" s="26"/>
    </row>
    <row r="2" spans="1:13" ht="15">
      <c r="A2" s="33" t="s">
        <v>141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6"/>
      <c r="M2" s="26"/>
    </row>
    <row r="4" ht="12.75">
      <c r="A4" s="17" t="s">
        <v>139</v>
      </c>
    </row>
    <row r="5" ht="12.75">
      <c r="A5" s="17"/>
    </row>
    <row r="6" ht="12.75">
      <c r="A6" s="17" t="s">
        <v>135</v>
      </c>
    </row>
    <row r="7" ht="12.75">
      <c r="A7" s="17" t="s">
        <v>136</v>
      </c>
    </row>
    <row r="8" spans="1:11" s="9" customFormat="1" ht="15" customHeight="1">
      <c r="A8" s="29" t="s">
        <v>0</v>
      </c>
      <c r="B8" s="30" t="s">
        <v>66</v>
      </c>
      <c r="C8" s="30" t="s">
        <v>67</v>
      </c>
      <c r="D8" s="31" t="s">
        <v>9</v>
      </c>
      <c r="E8" s="31" t="s">
        <v>10</v>
      </c>
      <c r="F8" s="31" t="s">
        <v>11</v>
      </c>
      <c r="G8" s="31" t="s">
        <v>12</v>
      </c>
      <c r="H8" s="31" t="s">
        <v>13</v>
      </c>
      <c r="I8" s="31" t="s">
        <v>14</v>
      </c>
      <c r="J8" s="31" t="s">
        <v>15</v>
      </c>
      <c r="K8" s="31" t="s">
        <v>16</v>
      </c>
    </row>
    <row r="9" spans="1:12" s="37" customFormat="1" ht="15" customHeight="1">
      <c r="A9" s="34" t="s">
        <v>109</v>
      </c>
      <c r="B9" s="35" t="s">
        <v>110</v>
      </c>
      <c r="C9" s="35" t="s">
        <v>34</v>
      </c>
      <c r="D9" s="32"/>
      <c r="E9" s="32"/>
      <c r="F9" s="32">
        <v>20</v>
      </c>
      <c r="G9" s="32">
        <v>8</v>
      </c>
      <c r="H9" s="32">
        <f>D9+E9+IF(F9&lt;16,0,F9)+G9</f>
        <v>28</v>
      </c>
      <c r="I9" s="32">
        <v>30</v>
      </c>
      <c r="J9" s="32">
        <f>H9+I9</f>
        <v>58</v>
      </c>
      <c r="K9" s="32">
        <f>IF(J9&lt;=50,5,IF(J9&lt;=60,6,IF(J9&lt;=70,7,IF(J9&lt;=80,8,IF(J9&lt;=90,9,IF(J9&lt;=100,10,"-"))))))</f>
        <v>6</v>
      </c>
      <c r="L9" s="36"/>
    </row>
    <row r="10" spans="1:12" s="37" customFormat="1" ht="15" customHeight="1">
      <c r="A10" s="38">
        <v>2014000137</v>
      </c>
      <c r="B10" s="39" t="s">
        <v>42</v>
      </c>
      <c r="C10" s="39" t="s">
        <v>18</v>
      </c>
      <c r="D10" s="40">
        <v>5</v>
      </c>
      <c r="E10" s="40">
        <v>3</v>
      </c>
      <c r="F10" s="40">
        <v>16</v>
      </c>
      <c r="G10" s="40">
        <v>5</v>
      </c>
      <c r="H10" s="41">
        <f>D10+E10+IF(F10&lt;16,0,F10)+G10</f>
        <v>29</v>
      </c>
      <c r="I10" s="40">
        <v>30</v>
      </c>
      <c r="J10" s="41">
        <f>H10+I10</f>
        <v>59</v>
      </c>
      <c r="K10" s="41">
        <f>IF(J10&lt;=50,5,IF(J10&lt;=60,6,IF(J10&lt;=70,7,IF(J10&lt;=80,8,IF(J10&lt;=90,9,IF(J10&lt;=100,10,"-"))))))</f>
        <v>6</v>
      </c>
      <c r="L10" s="36"/>
    </row>
    <row r="11" spans="1:12" s="37" customFormat="1" ht="15" customHeight="1">
      <c r="A11" s="42" t="s">
        <v>4</v>
      </c>
      <c r="B11" s="1" t="s">
        <v>80</v>
      </c>
      <c r="C11" s="1" t="s">
        <v>68</v>
      </c>
      <c r="D11" s="32">
        <v>5</v>
      </c>
      <c r="E11" s="32">
        <v>10</v>
      </c>
      <c r="F11" s="32">
        <v>16</v>
      </c>
      <c r="G11" s="32">
        <v>5</v>
      </c>
      <c r="H11" s="41">
        <f>D11+E11+IF(F11&lt;16,0,F11)+G11</f>
        <v>36</v>
      </c>
      <c r="I11" s="32">
        <v>30</v>
      </c>
      <c r="J11" s="41">
        <f>H11+I11</f>
        <v>66</v>
      </c>
      <c r="K11" s="41">
        <f>IF(J11&lt;=50,5,IF(J11&lt;=60,6,IF(J11&lt;=70,7,IF(J11&lt;=80,8,IF(J11&lt;=90,9,IF(J11&lt;=100,10,"-"))))))</f>
        <v>7</v>
      </c>
      <c r="L11" s="36"/>
    </row>
    <row r="12" spans="1:12" s="37" customFormat="1" ht="15" customHeight="1">
      <c r="A12" s="34" t="s">
        <v>117</v>
      </c>
      <c r="B12" s="35" t="s">
        <v>118</v>
      </c>
      <c r="C12" s="35" t="s">
        <v>45</v>
      </c>
      <c r="D12" s="32"/>
      <c r="E12" s="32">
        <v>2</v>
      </c>
      <c r="F12" s="32">
        <v>17</v>
      </c>
      <c r="G12" s="32">
        <v>8</v>
      </c>
      <c r="H12" s="32">
        <f>D12+E12+IF(F12&lt;16,0,F12)+G12</f>
        <v>27</v>
      </c>
      <c r="I12" s="32">
        <v>40</v>
      </c>
      <c r="J12" s="32">
        <f>H12+I12</f>
        <v>67</v>
      </c>
      <c r="K12" s="32">
        <f>IF(J12&lt;=50,5,IF(J12&lt;=60,6,IF(J12&lt;=70,7,IF(J12&lt;=80,8,IF(J12&lt;=90,9,IF(J12&lt;=100,10,"-"))))))</f>
        <v>7</v>
      </c>
      <c r="L12" s="36"/>
    </row>
    <row r="13" spans="1:13" s="37" customFormat="1" ht="15" customHeight="1">
      <c r="A13" s="34" t="s">
        <v>137</v>
      </c>
      <c r="B13" s="35" t="s">
        <v>138</v>
      </c>
      <c r="C13" s="35" t="s">
        <v>104</v>
      </c>
      <c r="D13" s="32"/>
      <c r="E13" s="32">
        <v>1</v>
      </c>
      <c r="F13" s="32">
        <v>18</v>
      </c>
      <c r="G13" s="32">
        <v>9</v>
      </c>
      <c r="H13" s="32">
        <f>D13+E13+IF(F13&lt;16,0,F13)+G13</f>
        <v>28</v>
      </c>
      <c r="I13" s="32">
        <v>30</v>
      </c>
      <c r="J13" s="32">
        <v>58</v>
      </c>
      <c r="K13" s="32">
        <v>6</v>
      </c>
      <c r="L13" s="36"/>
      <c r="M13" s="36"/>
    </row>
    <row r="14" spans="1:13" s="37" customFormat="1" ht="15" customHeight="1">
      <c r="A14" s="34" t="s">
        <v>133</v>
      </c>
      <c r="B14" s="35" t="s">
        <v>134</v>
      </c>
      <c r="C14" s="35" t="s">
        <v>17</v>
      </c>
      <c r="D14" s="32">
        <v>5</v>
      </c>
      <c r="E14" s="32">
        <v>10</v>
      </c>
      <c r="F14" s="32">
        <v>19</v>
      </c>
      <c r="G14" s="32"/>
      <c r="H14" s="32">
        <f>D14+E14+IF(F14&lt;16,0,F14)+G14</f>
        <v>34</v>
      </c>
      <c r="I14" s="32">
        <v>40</v>
      </c>
      <c r="J14" s="32">
        <f>H14+I14</f>
        <v>74</v>
      </c>
      <c r="K14" s="32">
        <f>IF(J14&lt;=50,5,IF(J14&lt;=60,6,IF(J14&lt;=70,7,IF(J14&lt;=80,8,IF(J14&lt;=90,9,IF(J14&lt;=100,10,"-"))))))</f>
        <v>8</v>
      </c>
      <c r="L14" s="36"/>
      <c r="M14" s="36"/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7" sqref="A17:IV17"/>
    </sheetView>
  </sheetViews>
  <sheetFormatPr defaultColWidth="9.140625" defaultRowHeight="12.75"/>
  <sheetData>
    <row r="1" spans="1:11" ht="12.75">
      <c r="A1" t="s">
        <v>0</v>
      </c>
      <c r="B1" t="s">
        <v>66</v>
      </c>
      <c r="C1" t="s">
        <v>67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</row>
    <row r="2" spans="1:11" ht="12.75">
      <c r="A2" t="s">
        <v>84</v>
      </c>
      <c r="B2" t="s">
        <v>85</v>
      </c>
      <c r="C2" t="s">
        <v>24</v>
      </c>
      <c r="D2">
        <v>5</v>
      </c>
      <c r="E2">
        <v>5</v>
      </c>
      <c r="F2">
        <v>25</v>
      </c>
      <c r="G2">
        <v>10</v>
      </c>
      <c r="H2">
        <v>45</v>
      </c>
      <c r="I2">
        <v>45</v>
      </c>
      <c r="J2">
        <v>90</v>
      </c>
      <c r="K2">
        <v>9</v>
      </c>
    </row>
    <row r="3" spans="1:11" ht="12.75">
      <c r="A3" t="s">
        <v>86</v>
      </c>
      <c r="B3" t="s">
        <v>87</v>
      </c>
      <c r="C3" t="s">
        <v>88</v>
      </c>
      <c r="D3">
        <v>5</v>
      </c>
      <c r="E3">
        <v>1</v>
      </c>
      <c r="F3">
        <v>22</v>
      </c>
      <c r="H3">
        <v>28</v>
      </c>
      <c r="I3">
        <v>40</v>
      </c>
      <c r="J3">
        <v>68</v>
      </c>
      <c r="K3">
        <v>7</v>
      </c>
    </row>
    <row r="4" spans="1:11" ht="12.75">
      <c r="A4" t="s">
        <v>89</v>
      </c>
      <c r="B4" t="s">
        <v>90</v>
      </c>
      <c r="C4" t="s">
        <v>59</v>
      </c>
      <c r="D4">
        <v>5</v>
      </c>
      <c r="E4">
        <v>4</v>
      </c>
      <c r="F4">
        <v>24</v>
      </c>
      <c r="H4">
        <v>33</v>
      </c>
      <c r="I4">
        <v>33</v>
      </c>
      <c r="J4">
        <v>66</v>
      </c>
      <c r="K4">
        <v>7</v>
      </c>
    </row>
    <row r="5" spans="1:11" ht="12.75">
      <c r="A5" t="s">
        <v>91</v>
      </c>
      <c r="B5" t="s">
        <v>92</v>
      </c>
      <c r="C5" t="s">
        <v>93</v>
      </c>
      <c r="D5">
        <v>5</v>
      </c>
      <c r="E5">
        <v>4</v>
      </c>
      <c r="F5">
        <v>19</v>
      </c>
      <c r="G5">
        <v>10</v>
      </c>
      <c r="H5">
        <v>38</v>
      </c>
      <c r="I5">
        <v>40</v>
      </c>
      <c r="J5">
        <v>78</v>
      </c>
      <c r="K5">
        <v>8</v>
      </c>
    </row>
    <row r="6" spans="1:11" ht="12.75">
      <c r="A6" t="s">
        <v>94</v>
      </c>
      <c r="B6" t="s">
        <v>95</v>
      </c>
      <c r="C6" t="s">
        <v>96</v>
      </c>
      <c r="D6">
        <v>5</v>
      </c>
      <c r="E6">
        <v>10</v>
      </c>
      <c r="F6">
        <v>28</v>
      </c>
      <c r="H6">
        <v>43</v>
      </c>
      <c r="I6">
        <v>42</v>
      </c>
      <c r="J6">
        <v>85</v>
      </c>
      <c r="K6">
        <v>9</v>
      </c>
    </row>
    <row r="7" spans="1:11" ht="12.75">
      <c r="A7" t="s">
        <v>97</v>
      </c>
      <c r="B7" t="s">
        <v>77</v>
      </c>
      <c r="C7" t="s">
        <v>40</v>
      </c>
      <c r="D7">
        <v>5</v>
      </c>
      <c r="F7">
        <v>26</v>
      </c>
      <c r="H7">
        <v>31</v>
      </c>
      <c r="I7">
        <v>45</v>
      </c>
      <c r="J7">
        <v>76</v>
      </c>
      <c r="K7">
        <v>8</v>
      </c>
    </row>
    <row r="8" spans="1:11" ht="12.75">
      <c r="A8" t="s">
        <v>98</v>
      </c>
      <c r="B8" t="s">
        <v>99</v>
      </c>
      <c r="C8" t="s">
        <v>41</v>
      </c>
      <c r="D8">
        <v>5</v>
      </c>
      <c r="E8">
        <v>10</v>
      </c>
      <c r="F8">
        <v>23</v>
      </c>
      <c r="H8">
        <v>38</v>
      </c>
      <c r="I8">
        <v>40</v>
      </c>
      <c r="J8">
        <v>78</v>
      </c>
      <c r="K8">
        <v>8</v>
      </c>
    </row>
    <row r="9" spans="1:11" ht="12.75">
      <c r="A9" t="s">
        <v>6</v>
      </c>
      <c r="B9" t="s">
        <v>78</v>
      </c>
      <c r="C9" t="s">
        <v>71</v>
      </c>
      <c r="D9">
        <v>0</v>
      </c>
      <c r="E9">
        <v>1</v>
      </c>
      <c r="F9">
        <v>22</v>
      </c>
      <c r="G9">
        <v>5</v>
      </c>
      <c r="H9">
        <v>28</v>
      </c>
      <c r="I9">
        <v>35</v>
      </c>
      <c r="J9">
        <v>63</v>
      </c>
      <c r="K9">
        <v>7</v>
      </c>
    </row>
    <row r="10" spans="1:11" ht="12.75">
      <c r="A10" t="s">
        <v>100</v>
      </c>
      <c r="B10" t="s">
        <v>101</v>
      </c>
      <c r="C10" t="s">
        <v>55</v>
      </c>
      <c r="D10">
        <v>5</v>
      </c>
      <c r="E10">
        <v>3</v>
      </c>
      <c r="F10">
        <v>18</v>
      </c>
      <c r="G10">
        <v>10</v>
      </c>
      <c r="H10">
        <v>36</v>
      </c>
      <c r="I10">
        <v>38</v>
      </c>
      <c r="J10">
        <v>74</v>
      </c>
      <c r="K10">
        <v>8</v>
      </c>
    </row>
    <row r="11" spans="1:11" ht="12.75">
      <c r="A11" t="s">
        <v>102</v>
      </c>
      <c r="B11" t="s">
        <v>103</v>
      </c>
      <c r="C11" t="s">
        <v>46</v>
      </c>
      <c r="D11">
        <v>5</v>
      </c>
      <c r="E11">
        <v>10</v>
      </c>
      <c r="F11">
        <v>27</v>
      </c>
      <c r="H11">
        <v>42</v>
      </c>
      <c r="I11">
        <v>40</v>
      </c>
      <c r="J11">
        <v>82</v>
      </c>
      <c r="K11">
        <v>9</v>
      </c>
    </row>
    <row r="12" spans="1:11" ht="12.75">
      <c r="A12" t="s">
        <v>106</v>
      </c>
      <c r="B12" t="s">
        <v>105</v>
      </c>
      <c r="C12" t="s">
        <v>93</v>
      </c>
      <c r="D12">
        <v>5</v>
      </c>
      <c r="E12">
        <v>7</v>
      </c>
      <c r="F12">
        <v>26</v>
      </c>
      <c r="H12">
        <v>38</v>
      </c>
      <c r="I12">
        <v>40</v>
      </c>
      <c r="J12">
        <v>78</v>
      </c>
      <c r="K12">
        <v>8</v>
      </c>
    </row>
    <row r="13" spans="1:11" ht="12.75">
      <c r="A13" t="s">
        <v>107</v>
      </c>
      <c r="B13" t="s">
        <v>108</v>
      </c>
      <c r="C13" t="s">
        <v>44</v>
      </c>
      <c r="D13">
        <v>5</v>
      </c>
      <c r="E13">
        <v>2</v>
      </c>
      <c r="F13">
        <v>28</v>
      </c>
      <c r="H13">
        <v>35</v>
      </c>
      <c r="I13">
        <v>45</v>
      </c>
      <c r="J13">
        <v>80</v>
      </c>
      <c r="K13">
        <v>8</v>
      </c>
    </row>
    <row r="14" spans="1:11" ht="12.75">
      <c r="A14" t="s">
        <v>111</v>
      </c>
      <c r="B14" t="s">
        <v>112</v>
      </c>
      <c r="C14" t="s">
        <v>63</v>
      </c>
      <c r="D14">
        <v>5</v>
      </c>
      <c r="E14">
        <v>10</v>
      </c>
      <c r="F14">
        <v>30</v>
      </c>
      <c r="G14">
        <v>10</v>
      </c>
      <c r="H14">
        <v>55</v>
      </c>
      <c r="I14">
        <v>45</v>
      </c>
      <c r="J14">
        <v>100</v>
      </c>
      <c r="K14">
        <v>10</v>
      </c>
    </row>
    <row r="15" spans="1:11" ht="12.75">
      <c r="A15" t="s">
        <v>113</v>
      </c>
      <c r="B15" t="s">
        <v>114</v>
      </c>
      <c r="C15" t="s">
        <v>115</v>
      </c>
      <c r="D15">
        <v>5</v>
      </c>
      <c r="E15">
        <v>10</v>
      </c>
      <c r="F15">
        <v>30</v>
      </c>
      <c r="G15">
        <v>10</v>
      </c>
      <c r="H15">
        <v>55</v>
      </c>
      <c r="I15">
        <v>45</v>
      </c>
      <c r="J15">
        <v>100</v>
      </c>
      <c r="K15">
        <v>10</v>
      </c>
    </row>
    <row r="16" spans="1:11" ht="12.75">
      <c r="A16" t="s">
        <v>116</v>
      </c>
      <c r="B16" t="s">
        <v>114</v>
      </c>
      <c r="C16" t="s">
        <v>19</v>
      </c>
      <c r="D16">
        <v>5</v>
      </c>
      <c r="E16">
        <v>10</v>
      </c>
      <c r="F16">
        <v>27</v>
      </c>
      <c r="G16">
        <v>10</v>
      </c>
      <c r="H16">
        <v>52</v>
      </c>
      <c r="I16">
        <v>45</v>
      </c>
      <c r="J16">
        <v>97</v>
      </c>
      <c r="K16">
        <v>10</v>
      </c>
    </row>
    <row r="17" spans="1:11" ht="12.75">
      <c r="A17" t="s">
        <v>119</v>
      </c>
      <c r="B17" t="s">
        <v>120</v>
      </c>
      <c r="C17" t="s">
        <v>36</v>
      </c>
      <c r="D17">
        <v>5</v>
      </c>
      <c r="E17">
        <v>2</v>
      </c>
      <c r="F17">
        <v>28</v>
      </c>
      <c r="H17">
        <v>35</v>
      </c>
      <c r="I17">
        <v>45</v>
      </c>
      <c r="J17">
        <v>80</v>
      </c>
      <c r="K17">
        <v>8</v>
      </c>
    </row>
    <row r="18" spans="1:11" ht="12.75">
      <c r="A18" t="s">
        <v>121</v>
      </c>
      <c r="B18" t="s">
        <v>82</v>
      </c>
      <c r="C18" t="s">
        <v>125</v>
      </c>
      <c r="D18">
        <v>5</v>
      </c>
      <c r="E18">
        <v>2</v>
      </c>
      <c r="F18">
        <v>21</v>
      </c>
      <c r="H18">
        <v>28</v>
      </c>
      <c r="I18">
        <v>33</v>
      </c>
      <c r="J18">
        <v>61</v>
      </c>
      <c r="K18">
        <v>7</v>
      </c>
    </row>
    <row r="19" spans="1:11" ht="12.75">
      <c r="A19" t="s">
        <v>122</v>
      </c>
      <c r="B19" t="s">
        <v>123</v>
      </c>
      <c r="C19" t="s">
        <v>124</v>
      </c>
      <c r="D19">
        <v>5</v>
      </c>
      <c r="E19">
        <v>10</v>
      </c>
      <c r="F19">
        <v>30</v>
      </c>
      <c r="H19">
        <v>45</v>
      </c>
      <c r="I19">
        <v>45</v>
      </c>
      <c r="J19">
        <v>90</v>
      </c>
      <c r="K19">
        <v>9</v>
      </c>
    </row>
    <row r="20" spans="1:11" ht="12.75">
      <c r="A20" t="s">
        <v>126</v>
      </c>
      <c r="B20" t="s">
        <v>127</v>
      </c>
      <c r="C20" t="s">
        <v>55</v>
      </c>
      <c r="D20">
        <v>5</v>
      </c>
      <c r="E20">
        <v>7</v>
      </c>
      <c r="F20">
        <v>26</v>
      </c>
      <c r="H20">
        <v>38</v>
      </c>
      <c r="I20">
        <v>40</v>
      </c>
      <c r="J20">
        <v>78</v>
      </c>
      <c r="K20">
        <v>8</v>
      </c>
    </row>
    <row r="21" spans="1:11" ht="12.75">
      <c r="A21" t="s">
        <v>128</v>
      </c>
      <c r="B21" t="s">
        <v>129</v>
      </c>
      <c r="C21" t="s">
        <v>130</v>
      </c>
      <c r="D21">
        <v>5</v>
      </c>
      <c r="E21">
        <v>4</v>
      </c>
      <c r="F21">
        <v>21</v>
      </c>
      <c r="H21">
        <v>30</v>
      </c>
      <c r="I21">
        <v>45</v>
      </c>
      <c r="J21">
        <v>75</v>
      </c>
      <c r="K21">
        <v>8</v>
      </c>
    </row>
    <row r="22" spans="1:11" ht="12.75">
      <c r="A22" t="s">
        <v>131</v>
      </c>
      <c r="B22" t="s">
        <v>132</v>
      </c>
      <c r="C22" t="s">
        <v>45</v>
      </c>
      <c r="D22">
        <v>5</v>
      </c>
      <c r="E22">
        <v>4</v>
      </c>
      <c r="F22">
        <v>24</v>
      </c>
      <c r="H22">
        <v>33</v>
      </c>
      <c r="I22">
        <v>45</v>
      </c>
      <c r="J22">
        <v>78</v>
      </c>
      <c r="K22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N16" sqref="N16"/>
    </sheetView>
  </sheetViews>
  <sheetFormatPr defaultColWidth="9.140625" defaultRowHeight="12.75"/>
  <cols>
    <col min="2" max="2" width="14.00390625" style="0" customWidth="1"/>
    <col min="3" max="3" width="15.28125" style="0" customWidth="1"/>
  </cols>
  <sheetData>
    <row r="1" spans="1:11" ht="15.75">
      <c r="A1" s="18" t="s">
        <v>0</v>
      </c>
      <c r="B1" s="8" t="s">
        <v>66</v>
      </c>
      <c r="C1" s="8" t="s">
        <v>67</v>
      </c>
      <c r="D1" s="14" t="s">
        <v>9</v>
      </c>
      <c r="E1" s="14" t="s">
        <v>10</v>
      </c>
      <c r="F1" s="14" t="s">
        <v>11</v>
      </c>
      <c r="G1" s="14" t="s">
        <v>12</v>
      </c>
      <c r="H1" s="14" t="s">
        <v>13</v>
      </c>
      <c r="I1" s="11" t="s">
        <v>14</v>
      </c>
      <c r="J1" s="11" t="s">
        <v>15</v>
      </c>
      <c r="K1" s="11" t="s">
        <v>16</v>
      </c>
    </row>
    <row r="2" spans="1:11" ht="15">
      <c r="A2" s="19">
        <v>2014000047</v>
      </c>
      <c r="B2" s="20" t="s">
        <v>35</v>
      </c>
      <c r="C2" s="20" t="s">
        <v>21</v>
      </c>
      <c r="D2" s="10">
        <v>5</v>
      </c>
      <c r="E2" s="10">
        <v>8</v>
      </c>
      <c r="F2" s="10">
        <v>20</v>
      </c>
      <c r="G2" s="10">
        <v>3</v>
      </c>
      <c r="H2" s="5">
        <f aca="true" t="shared" si="0" ref="H2:H28">D2+E2+IF(F2&lt;16,0,F2)+G2</f>
        <v>36</v>
      </c>
      <c r="I2" s="10">
        <v>45</v>
      </c>
      <c r="J2" s="7">
        <f aca="true" t="shared" si="1" ref="J2:J28">H2+I2</f>
        <v>81</v>
      </c>
      <c r="K2" s="5">
        <f aca="true" t="shared" si="2" ref="K2:K28">IF(J2&lt;=50,5,IF(J2&lt;=60,6,IF(J2&lt;=70,7,IF(J2&lt;=80,8,IF(J2&lt;=90,9,IF(J2&lt;=100,10,"-"))))))</f>
        <v>9</v>
      </c>
    </row>
    <row r="3" spans="1:11" ht="15">
      <c r="A3" s="16" t="s">
        <v>8</v>
      </c>
      <c r="B3" s="1" t="s">
        <v>74</v>
      </c>
      <c r="C3" s="1" t="s">
        <v>68</v>
      </c>
      <c r="D3" s="12"/>
      <c r="E3" s="10"/>
      <c r="F3" s="21">
        <v>25</v>
      </c>
      <c r="G3" s="21"/>
      <c r="H3" s="5">
        <f t="shared" si="0"/>
        <v>25</v>
      </c>
      <c r="I3" s="10">
        <v>40</v>
      </c>
      <c r="J3" s="5">
        <f t="shared" si="1"/>
        <v>65</v>
      </c>
      <c r="K3" s="5">
        <f t="shared" si="2"/>
        <v>7</v>
      </c>
    </row>
    <row r="4" spans="1:11" ht="15">
      <c r="A4" s="19">
        <v>2014001013</v>
      </c>
      <c r="B4" s="20" t="s">
        <v>43</v>
      </c>
      <c r="C4" s="20" t="s">
        <v>23</v>
      </c>
      <c r="D4" s="6">
        <v>5</v>
      </c>
      <c r="E4" s="6">
        <v>10</v>
      </c>
      <c r="F4" s="6">
        <v>24</v>
      </c>
      <c r="G4" s="6">
        <v>4</v>
      </c>
      <c r="H4" s="5">
        <f t="shared" si="0"/>
        <v>43</v>
      </c>
      <c r="I4" s="6">
        <v>40</v>
      </c>
      <c r="J4" s="7">
        <f t="shared" si="1"/>
        <v>83</v>
      </c>
      <c r="K4" s="5">
        <f t="shared" si="2"/>
        <v>9</v>
      </c>
    </row>
    <row r="5" spans="1:11" ht="15">
      <c r="A5" s="16" t="s">
        <v>5</v>
      </c>
      <c r="B5" s="1" t="s">
        <v>75</v>
      </c>
      <c r="C5" s="1" t="s">
        <v>70</v>
      </c>
      <c r="D5" s="12">
        <v>5</v>
      </c>
      <c r="E5" s="12">
        <v>10</v>
      </c>
      <c r="F5" s="12">
        <v>24</v>
      </c>
      <c r="G5" s="12"/>
      <c r="H5" s="5">
        <f t="shared" si="0"/>
        <v>39</v>
      </c>
      <c r="I5" s="10">
        <v>30</v>
      </c>
      <c r="J5" s="5">
        <f t="shared" si="1"/>
        <v>69</v>
      </c>
      <c r="K5" s="5">
        <f t="shared" si="2"/>
        <v>7</v>
      </c>
    </row>
    <row r="6" spans="1:11" ht="15">
      <c r="A6" s="19">
        <v>2014000018</v>
      </c>
      <c r="B6" s="20" t="s">
        <v>25</v>
      </c>
      <c r="C6" s="20" t="s">
        <v>26</v>
      </c>
      <c r="D6" s="6">
        <v>5</v>
      </c>
      <c r="E6" s="6">
        <v>3</v>
      </c>
      <c r="F6" s="6">
        <v>19</v>
      </c>
      <c r="G6" s="6">
        <v>10</v>
      </c>
      <c r="H6" s="5">
        <f t="shared" si="0"/>
        <v>37</v>
      </c>
      <c r="I6" s="6">
        <v>40</v>
      </c>
      <c r="J6" s="5">
        <f t="shared" si="1"/>
        <v>77</v>
      </c>
      <c r="K6" s="5">
        <f t="shared" si="2"/>
        <v>8</v>
      </c>
    </row>
    <row r="7" spans="1:11" ht="15">
      <c r="A7" s="19">
        <v>2014000043</v>
      </c>
      <c r="B7" s="20" t="s">
        <v>33</v>
      </c>
      <c r="C7" s="20" t="s">
        <v>22</v>
      </c>
      <c r="D7" s="12">
        <v>5</v>
      </c>
      <c r="E7" s="12">
        <v>10</v>
      </c>
      <c r="F7" s="12">
        <v>30</v>
      </c>
      <c r="G7" s="12">
        <v>10</v>
      </c>
      <c r="H7" s="5">
        <f t="shared" si="0"/>
        <v>55</v>
      </c>
      <c r="I7" s="6">
        <v>45</v>
      </c>
      <c r="J7" s="5">
        <f t="shared" si="1"/>
        <v>100</v>
      </c>
      <c r="K7" s="5">
        <f t="shared" si="2"/>
        <v>10</v>
      </c>
    </row>
    <row r="8" spans="1:11" ht="15">
      <c r="A8" s="16" t="s">
        <v>7</v>
      </c>
      <c r="B8" s="1" t="s">
        <v>76</v>
      </c>
      <c r="C8" s="1" t="s">
        <v>68</v>
      </c>
      <c r="D8" s="12">
        <v>5</v>
      </c>
      <c r="E8" s="12"/>
      <c r="F8" s="12">
        <v>18</v>
      </c>
      <c r="G8" s="12">
        <v>5</v>
      </c>
      <c r="H8" s="5">
        <f t="shared" si="0"/>
        <v>28</v>
      </c>
      <c r="I8" s="6">
        <v>30</v>
      </c>
      <c r="J8" s="7">
        <f t="shared" si="1"/>
        <v>58</v>
      </c>
      <c r="K8" s="5">
        <f t="shared" si="2"/>
        <v>6</v>
      </c>
    </row>
    <row r="9" spans="1:11" ht="15">
      <c r="A9" s="19">
        <v>2014000071</v>
      </c>
      <c r="B9" s="20" t="s">
        <v>37</v>
      </c>
      <c r="C9" s="20" t="s">
        <v>38</v>
      </c>
      <c r="D9" s="10">
        <v>5</v>
      </c>
      <c r="E9" s="10">
        <v>2</v>
      </c>
      <c r="F9" s="10">
        <v>19</v>
      </c>
      <c r="G9" s="10">
        <v>4</v>
      </c>
      <c r="H9" s="5">
        <f t="shared" si="0"/>
        <v>30</v>
      </c>
      <c r="I9" s="10">
        <v>40</v>
      </c>
      <c r="J9" s="5">
        <f t="shared" si="1"/>
        <v>70</v>
      </c>
      <c r="K9" s="5">
        <f t="shared" si="2"/>
        <v>7</v>
      </c>
    </row>
    <row r="10" spans="1:11" ht="15">
      <c r="A10" s="19">
        <v>2014000034</v>
      </c>
      <c r="B10" s="20" t="s">
        <v>30</v>
      </c>
      <c r="C10" s="20" t="s">
        <v>31</v>
      </c>
      <c r="D10" s="12">
        <v>5</v>
      </c>
      <c r="E10" s="12">
        <v>3</v>
      </c>
      <c r="F10" s="12">
        <v>25</v>
      </c>
      <c r="G10" s="12">
        <v>4</v>
      </c>
      <c r="H10" s="5">
        <f t="shared" si="0"/>
        <v>37</v>
      </c>
      <c r="I10" s="6">
        <v>45</v>
      </c>
      <c r="J10" s="5">
        <f t="shared" si="1"/>
        <v>82</v>
      </c>
      <c r="K10" s="5">
        <f t="shared" si="2"/>
        <v>9</v>
      </c>
    </row>
    <row r="11" spans="1:11" ht="15">
      <c r="A11" s="19">
        <v>2014000001</v>
      </c>
      <c r="B11" s="20" t="s">
        <v>20</v>
      </c>
      <c r="C11" s="20" t="s">
        <v>21</v>
      </c>
      <c r="D11" s="12">
        <v>5</v>
      </c>
      <c r="E11" s="12">
        <v>4</v>
      </c>
      <c r="F11" s="12">
        <v>20</v>
      </c>
      <c r="G11" s="12"/>
      <c r="H11" s="5">
        <f t="shared" si="0"/>
        <v>29</v>
      </c>
      <c r="I11" s="6">
        <v>40</v>
      </c>
      <c r="J11" s="5">
        <f t="shared" si="1"/>
        <v>69</v>
      </c>
      <c r="K11" s="5">
        <f t="shared" si="2"/>
        <v>7</v>
      </c>
    </row>
    <row r="12" spans="1:11" ht="15">
      <c r="A12" s="19">
        <v>2014000020</v>
      </c>
      <c r="B12" s="20" t="s">
        <v>27</v>
      </c>
      <c r="C12" s="20" t="s">
        <v>28</v>
      </c>
      <c r="D12" s="12">
        <v>5</v>
      </c>
      <c r="E12" s="12">
        <v>2</v>
      </c>
      <c r="F12" s="12">
        <v>23</v>
      </c>
      <c r="G12" s="12"/>
      <c r="H12" s="2">
        <f t="shared" si="0"/>
        <v>30</v>
      </c>
      <c r="I12" s="22">
        <v>45</v>
      </c>
      <c r="J12" s="2">
        <f t="shared" si="1"/>
        <v>75</v>
      </c>
      <c r="K12" s="2">
        <f t="shared" si="2"/>
        <v>8</v>
      </c>
    </row>
    <row r="13" spans="1:11" ht="15">
      <c r="A13" s="23">
        <v>2014003011</v>
      </c>
      <c r="B13" s="24" t="s">
        <v>60</v>
      </c>
      <c r="C13" s="24" t="s">
        <v>61</v>
      </c>
      <c r="D13" s="6">
        <v>5</v>
      </c>
      <c r="E13" s="6">
        <v>10</v>
      </c>
      <c r="F13" s="6">
        <v>24</v>
      </c>
      <c r="G13" s="6">
        <v>10</v>
      </c>
      <c r="H13" s="2">
        <f t="shared" si="0"/>
        <v>49</v>
      </c>
      <c r="I13" s="3">
        <v>45</v>
      </c>
      <c r="J13" s="2">
        <f t="shared" si="1"/>
        <v>94</v>
      </c>
      <c r="K13" s="2">
        <f t="shared" si="2"/>
        <v>10</v>
      </c>
    </row>
    <row r="14" spans="1:11" ht="15">
      <c r="A14" s="16" t="s">
        <v>1</v>
      </c>
      <c r="B14" s="1" t="s">
        <v>79</v>
      </c>
      <c r="C14" s="1" t="s">
        <v>73</v>
      </c>
      <c r="D14" s="12">
        <v>5</v>
      </c>
      <c r="E14" s="12">
        <v>10</v>
      </c>
      <c r="F14" s="12">
        <v>16</v>
      </c>
      <c r="G14" s="12"/>
      <c r="H14" s="2">
        <f t="shared" si="0"/>
        <v>31</v>
      </c>
      <c r="I14" s="3">
        <v>35</v>
      </c>
      <c r="J14" s="4">
        <f t="shared" si="1"/>
        <v>66</v>
      </c>
      <c r="K14" s="2">
        <f t="shared" si="2"/>
        <v>7</v>
      </c>
    </row>
    <row r="15" spans="1:11" ht="15">
      <c r="A15" s="23">
        <v>2014000032</v>
      </c>
      <c r="B15" s="24" t="s">
        <v>47</v>
      </c>
      <c r="C15" s="24" t="s">
        <v>18</v>
      </c>
      <c r="D15" s="10">
        <v>5</v>
      </c>
      <c r="E15" s="10">
        <v>10</v>
      </c>
      <c r="F15" s="10">
        <v>23</v>
      </c>
      <c r="G15" s="10"/>
      <c r="H15" s="2">
        <f t="shared" si="0"/>
        <v>38</v>
      </c>
      <c r="I15" s="22">
        <v>45</v>
      </c>
      <c r="J15" s="2">
        <f t="shared" si="1"/>
        <v>83</v>
      </c>
      <c r="K15" s="2">
        <f t="shared" si="2"/>
        <v>9</v>
      </c>
    </row>
    <row r="16" spans="1:11" ht="15">
      <c r="A16" s="23">
        <v>2014001048</v>
      </c>
      <c r="B16" s="24" t="s">
        <v>56</v>
      </c>
      <c r="C16" s="24" t="s">
        <v>57</v>
      </c>
      <c r="D16" s="12">
        <v>5</v>
      </c>
      <c r="E16" s="12">
        <v>10</v>
      </c>
      <c r="F16" s="12">
        <v>30</v>
      </c>
      <c r="G16" s="12">
        <v>10</v>
      </c>
      <c r="H16" s="2">
        <f t="shared" si="0"/>
        <v>55</v>
      </c>
      <c r="I16" s="22">
        <v>45</v>
      </c>
      <c r="J16" s="2">
        <f t="shared" si="1"/>
        <v>100</v>
      </c>
      <c r="K16" s="2">
        <f t="shared" si="2"/>
        <v>10</v>
      </c>
    </row>
    <row r="17" spans="1:11" ht="15">
      <c r="A17" s="16" t="s">
        <v>3</v>
      </c>
      <c r="B17" s="1" t="s">
        <v>81</v>
      </c>
      <c r="C17" s="1" t="s">
        <v>72</v>
      </c>
      <c r="D17" s="12">
        <v>5</v>
      </c>
      <c r="E17" s="12">
        <v>4</v>
      </c>
      <c r="F17" s="12">
        <v>16</v>
      </c>
      <c r="G17" s="12">
        <v>5</v>
      </c>
      <c r="H17" s="2">
        <f t="shared" si="0"/>
        <v>30</v>
      </c>
      <c r="I17" s="3">
        <v>40</v>
      </c>
      <c r="J17" s="4">
        <f t="shared" si="1"/>
        <v>70</v>
      </c>
      <c r="K17" s="2">
        <f t="shared" si="2"/>
        <v>7</v>
      </c>
    </row>
    <row r="18" spans="1:11" ht="15">
      <c r="A18" s="23">
        <v>2015000127</v>
      </c>
      <c r="B18" s="25" t="s">
        <v>62</v>
      </c>
      <c r="C18" s="25" t="s">
        <v>17</v>
      </c>
      <c r="D18" s="10">
        <v>5</v>
      </c>
      <c r="E18" s="10">
        <v>2</v>
      </c>
      <c r="F18" s="10">
        <v>22</v>
      </c>
      <c r="G18" s="10"/>
      <c r="H18" s="5">
        <f t="shared" si="0"/>
        <v>29</v>
      </c>
      <c r="I18" s="10">
        <v>40</v>
      </c>
      <c r="J18" s="5">
        <f t="shared" si="1"/>
        <v>69</v>
      </c>
      <c r="K18" s="13">
        <f t="shared" si="2"/>
        <v>7</v>
      </c>
    </row>
    <row r="19" spans="1:11" ht="15">
      <c r="A19" s="23">
        <v>2014000081</v>
      </c>
      <c r="B19" s="25" t="s">
        <v>51</v>
      </c>
      <c r="C19" s="25" t="s">
        <v>52</v>
      </c>
      <c r="D19" s="12">
        <v>5</v>
      </c>
      <c r="E19" s="12">
        <v>10</v>
      </c>
      <c r="F19" s="12">
        <v>24</v>
      </c>
      <c r="G19" s="12">
        <v>5</v>
      </c>
      <c r="H19" s="5">
        <f t="shared" si="0"/>
        <v>44</v>
      </c>
      <c r="I19" s="6">
        <v>45</v>
      </c>
      <c r="J19" s="5">
        <f t="shared" si="1"/>
        <v>89</v>
      </c>
      <c r="K19" s="13">
        <f t="shared" si="2"/>
        <v>9</v>
      </c>
    </row>
    <row r="20" spans="1:11" ht="15">
      <c r="A20" s="23">
        <v>2014000036</v>
      </c>
      <c r="B20" s="24" t="s">
        <v>48</v>
      </c>
      <c r="C20" s="24" t="s">
        <v>32</v>
      </c>
      <c r="D20" s="6">
        <v>5</v>
      </c>
      <c r="E20" s="6">
        <v>7</v>
      </c>
      <c r="F20" s="6">
        <v>25</v>
      </c>
      <c r="G20" s="6"/>
      <c r="H20" s="5">
        <f t="shared" si="0"/>
        <v>37</v>
      </c>
      <c r="I20" s="6">
        <v>45</v>
      </c>
      <c r="J20" s="5">
        <f t="shared" si="1"/>
        <v>82</v>
      </c>
      <c r="K20" s="13">
        <f t="shared" si="2"/>
        <v>9</v>
      </c>
    </row>
    <row r="21" spans="1:11" ht="15">
      <c r="A21" s="23">
        <v>2014000045</v>
      </c>
      <c r="B21" s="24" t="s">
        <v>50</v>
      </c>
      <c r="C21" s="24" t="s">
        <v>39</v>
      </c>
      <c r="D21" s="12">
        <v>5</v>
      </c>
      <c r="E21" s="12">
        <v>10</v>
      </c>
      <c r="F21" s="12">
        <v>24</v>
      </c>
      <c r="G21" s="12">
        <v>10</v>
      </c>
      <c r="H21" s="5">
        <f t="shared" si="0"/>
        <v>49</v>
      </c>
      <c r="I21" s="6">
        <v>40</v>
      </c>
      <c r="J21" s="5">
        <f t="shared" si="1"/>
        <v>89</v>
      </c>
      <c r="K21" s="13">
        <f t="shared" si="2"/>
        <v>9</v>
      </c>
    </row>
    <row r="22" spans="1:11" ht="15">
      <c r="A22" s="23">
        <v>2016000067</v>
      </c>
      <c r="B22" s="24" t="s">
        <v>65</v>
      </c>
      <c r="C22" s="24" t="s">
        <v>46</v>
      </c>
      <c r="D22" s="6">
        <v>5</v>
      </c>
      <c r="E22" s="6">
        <v>10</v>
      </c>
      <c r="F22" s="6">
        <v>16</v>
      </c>
      <c r="G22" s="6">
        <v>10</v>
      </c>
      <c r="H22" s="5">
        <f t="shared" si="0"/>
        <v>41</v>
      </c>
      <c r="I22" s="6">
        <v>38</v>
      </c>
      <c r="J22" s="5">
        <f t="shared" si="1"/>
        <v>79</v>
      </c>
      <c r="K22" s="13">
        <f t="shared" si="2"/>
        <v>8</v>
      </c>
    </row>
    <row r="23" spans="1:11" ht="15">
      <c r="A23" s="23">
        <v>2016000062</v>
      </c>
      <c r="B23" s="24" t="s">
        <v>64</v>
      </c>
      <c r="C23" s="24" t="s">
        <v>17</v>
      </c>
      <c r="D23" s="6">
        <v>5</v>
      </c>
      <c r="E23" s="6">
        <v>10</v>
      </c>
      <c r="F23" s="6">
        <v>25</v>
      </c>
      <c r="G23" s="6">
        <v>10</v>
      </c>
      <c r="H23" s="5">
        <f t="shared" si="0"/>
        <v>50</v>
      </c>
      <c r="I23" s="6">
        <v>45</v>
      </c>
      <c r="J23" s="5">
        <f t="shared" si="1"/>
        <v>95</v>
      </c>
      <c r="K23" s="13">
        <f t="shared" si="2"/>
        <v>10</v>
      </c>
    </row>
    <row r="24" spans="1:11" ht="15">
      <c r="A24" s="23">
        <v>2014001049</v>
      </c>
      <c r="B24" s="24" t="s">
        <v>58</v>
      </c>
      <c r="C24" s="24" t="s">
        <v>59</v>
      </c>
      <c r="D24" s="5">
        <v>5</v>
      </c>
      <c r="E24" s="5">
        <v>10</v>
      </c>
      <c r="F24" s="5">
        <v>26</v>
      </c>
      <c r="G24" s="5">
        <v>10</v>
      </c>
      <c r="H24" s="5">
        <f t="shared" si="0"/>
        <v>51</v>
      </c>
      <c r="I24" s="5">
        <v>40</v>
      </c>
      <c r="J24" s="5">
        <f t="shared" si="1"/>
        <v>91</v>
      </c>
      <c r="K24" s="13">
        <f t="shared" si="2"/>
        <v>10</v>
      </c>
    </row>
    <row r="25" spans="1:11" ht="15">
      <c r="A25" s="16" t="s">
        <v>2</v>
      </c>
      <c r="B25" s="1" t="s">
        <v>83</v>
      </c>
      <c r="C25" s="1" t="s">
        <v>69</v>
      </c>
      <c r="D25" s="12"/>
      <c r="E25" s="12">
        <v>5</v>
      </c>
      <c r="F25" s="12">
        <v>19</v>
      </c>
      <c r="G25" s="12">
        <v>5</v>
      </c>
      <c r="H25" s="5">
        <f t="shared" si="0"/>
        <v>29</v>
      </c>
      <c r="I25" s="10">
        <v>40</v>
      </c>
      <c r="J25" s="5">
        <f t="shared" si="1"/>
        <v>69</v>
      </c>
      <c r="K25" s="13">
        <f t="shared" si="2"/>
        <v>7</v>
      </c>
    </row>
    <row r="26" spans="1:11" ht="15">
      <c r="A26" s="23">
        <v>2014000082</v>
      </c>
      <c r="B26" s="24" t="s">
        <v>53</v>
      </c>
      <c r="C26" s="24" t="s">
        <v>22</v>
      </c>
      <c r="D26" s="12">
        <v>5</v>
      </c>
      <c r="E26" s="12">
        <v>10</v>
      </c>
      <c r="F26" s="12">
        <v>17</v>
      </c>
      <c r="G26" s="12"/>
      <c r="H26" s="5">
        <f t="shared" si="0"/>
        <v>32</v>
      </c>
      <c r="I26" s="10">
        <v>25</v>
      </c>
      <c r="J26" s="5">
        <f t="shared" si="1"/>
        <v>57</v>
      </c>
      <c r="K26" s="13">
        <f t="shared" si="2"/>
        <v>6</v>
      </c>
    </row>
    <row r="27" spans="1:11" ht="15">
      <c r="A27" s="23">
        <v>2014000091</v>
      </c>
      <c r="B27" s="24" t="s">
        <v>54</v>
      </c>
      <c r="C27" s="24" t="s">
        <v>29</v>
      </c>
      <c r="D27" s="6">
        <v>5</v>
      </c>
      <c r="E27" s="6">
        <v>10</v>
      </c>
      <c r="F27" s="6">
        <v>18</v>
      </c>
      <c r="G27" s="6"/>
      <c r="H27" s="5">
        <f t="shared" si="0"/>
        <v>33</v>
      </c>
      <c r="I27" s="6">
        <v>23</v>
      </c>
      <c r="J27" s="5">
        <f t="shared" si="1"/>
        <v>56</v>
      </c>
      <c r="K27" s="13">
        <f t="shared" si="2"/>
        <v>6</v>
      </c>
    </row>
    <row r="28" spans="1:11" ht="15">
      <c r="A28" s="23">
        <v>2014000037</v>
      </c>
      <c r="B28" s="24" t="s">
        <v>49</v>
      </c>
      <c r="C28" s="24" t="s">
        <v>23</v>
      </c>
      <c r="D28" s="10">
        <v>5</v>
      </c>
      <c r="E28" s="10">
        <v>10</v>
      </c>
      <c r="F28" s="10">
        <v>28</v>
      </c>
      <c r="G28" s="10"/>
      <c r="H28" s="5">
        <f t="shared" si="0"/>
        <v>43</v>
      </c>
      <c r="I28" s="10">
        <v>45</v>
      </c>
      <c r="J28" s="5">
        <f t="shared" si="1"/>
        <v>88</v>
      </c>
      <c r="K28" s="13">
        <f t="shared" si="2"/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Vranješ</dc:creator>
  <cp:keywords/>
  <dc:description/>
  <cp:lastModifiedBy>mr. Biserka Komnenić</cp:lastModifiedBy>
  <cp:lastPrinted>2018-06-15T10:46:52Z</cp:lastPrinted>
  <dcterms:created xsi:type="dcterms:W3CDTF">2016-03-01T13:08:37Z</dcterms:created>
  <dcterms:modified xsi:type="dcterms:W3CDTF">2018-10-10T09:17:44Z</dcterms:modified>
  <cp:category/>
  <cp:version/>
  <cp:contentType/>
  <cp:contentStatus/>
</cp:coreProperties>
</file>