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76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J142" i="1" l="1"/>
  <c r="J141" i="1"/>
  <c r="J138" i="1"/>
  <c r="J137" i="1"/>
  <c r="J134" i="1"/>
  <c r="J132" i="1"/>
  <c r="J128" i="1"/>
  <c r="J124" i="1"/>
  <c r="J118" i="1"/>
  <c r="J112" i="1"/>
  <c r="J110" i="1"/>
  <c r="J102" i="1"/>
  <c r="J93" i="1"/>
  <c r="J82" i="1"/>
  <c r="J78" i="1"/>
  <c r="J73" i="1"/>
  <c r="J64" i="1"/>
  <c r="J62" i="1"/>
  <c r="J56" i="1"/>
  <c r="J48" i="1"/>
  <c r="J46" i="1"/>
  <c r="J42" i="1"/>
  <c r="J35" i="1"/>
  <c r="J32" i="1"/>
  <c r="J26" i="1"/>
  <c r="J27" i="1"/>
  <c r="J28" i="1"/>
  <c r="J25" i="1"/>
  <c r="J21" i="1"/>
  <c r="J17" i="1"/>
  <c r="J13" i="1"/>
  <c r="J10" i="1"/>
  <c r="J9" i="1"/>
  <c r="J11" i="1" l="1"/>
  <c r="J123" i="1"/>
  <c r="J96" i="1"/>
  <c r="H53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8" i="1"/>
  <c r="H139" i="1"/>
  <c r="H140" i="1"/>
  <c r="H141" i="1"/>
  <c r="H142" i="1"/>
  <c r="H143" i="1"/>
  <c r="H9" i="1"/>
  <c r="C11" i="2" l="1"/>
  <c r="E10" i="2" s="1"/>
  <c r="B11" i="2"/>
  <c r="D10" i="2" l="1"/>
  <c r="E8" i="2"/>
  <c r="E9" i="2"/>
  <c r="D8" i="2"/>
  <c r="D9" i="2"/>
  <c r="E11" i="2" l="1"/>
  <c r="E12" i="2" s="1"/>
  <c r="D11" i="2"/>
  <c r="E14" i="2" l="1"/>
</calcChain>
</file>

<file path=xl/sharedStrings.xml><?xml version="1.0" encoding="utf-8"?>
<sst xmlns="http://schemas.openxmlformats.org/spreadsheetml/2006/main" count="297" uniqueCount="294">
  <si>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</si>
  <si>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</si>
  <si>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</si>
  <si>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</si>
  <si>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</si>
  <si>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</si>
  <si>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</si>
  <si>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</si>
  <si>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</si>
  <si>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</si>
  <si>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Ракић Александра</t>
  </si>
  <si>
    <t>Напомена: Студенти који су освојили 16 и више бодова положили су колоквијум.</t>
  </si>
  <si>
    <t>ОЦЕНА</t>
  </si>
  <si>
    <t>Р</t>
  </si>
  <si>
    <t>Јоцић Маја</t>
  </si>
  <si>
    <t>ra</t>
  </si>
  <si>
    <t>rm</t>
  </si>
  <si>
    <t>e®</t>
  </si>
  <si>
    <t>cov-ra-rm</t>
  </si>
  <si>
    <t>var rm</t>
  </si>
  <si>
    <t>beta</t>
  </si>
  <si>
    <t>2017/000087</t>
  </si>
  <si>
    <t>Адамовић Катарина</t>
  </si>
  <si>
    <t>2017/000053</t>
  </si>
  <si>
    <t>Антонић Тамара</t>
  </si>
  <si>
    <t>2017/003026</t>
  </si>
  <si>
    <t>Аџић Борислав</t>
  </si>
  <si>
    <t>2017/001071</t>
  </si>
  <si>
    <t>Бањац Стефан</t>
  </si>
  <si>
    <t>2017/000013</t>
  </si>
  <si>
    <t>Барашин Јелена</t>
  </si>
  <si>
    <t>2017/000093</t>
  </si>
  <si>
    <t>Бели Сузана</t>
  </si>
  <si>
    <t>2017/001041</t>
  </si>
  <si>
    <t>Белић Иван</t>
  </si>
  <si>
    <t>2017/000032</t>
  </si>
  <si>
    <t>Бикаревић Немања</t>
  </si>
  <si>
    <t>2017/000037</t>
  </si>
  <si>
    <t>Борковић Теодора</t>
  </si>
  <si>
    <t>2017/001010</t>
  </si>
  <si>
    <t>Бујекић Урош</t>
  </si>
  <si>
    <t>2015/000054</t>
  </si>
  <si>
    <t>Буљић Јован</t>
  </si>
  <si>
    <t>2017/001024</t>
  </si>
  <si>
    <t>Величковић Јелена</t>
  </si>
  <si>
    <t>2017/001049</t>
  </si>
  <si>
    <t>Војиновић Драгана</t>
  </si>
  <si>
    <t>2017/000004</t>
  </si>
  <si>
    <t>Војновић Милош</t>
  </si>
  <si>
    <t>2017/000128</t>
  </si>
  <si>
    <t>Вуксановић Срђана</t>
  </si>
  <si>
    <t>2017/000027</t>
  </si>
  <si>
    <t>Вукчевић Александра</t>
  </si>
  <si>
    <t>2017/001023</t>
  </si>
  <si>
    <t>Вучковић Милица</t>
  </si>
  <si>
    <t>2017/000008</t>
  </si>
  <si>
    <t>Гајинов Слађана</t>
  </si>
  <si>
    <t>2017/000015</t>
  </si>
  <si>
    <t>Герштнер Наташа</t>
  </si>
  <si>
    <t>2017/001021</t>
  </si>
  <si>
    <t>Глигорић Милица</t>
  </si>
  <si>
    <t>2017/000058</t>
  </si>
  <si>
    <t>Гмизић Тамара</t>
  </si>
  <si>
    <t>2017/000024</t>
  </si>
  <si>
    <t>Голић Јелена</t>
  </si>
  <si>
    <t>2017/001030</t>
  </si>
  <si>
    <t>Граовац Богдан</t>
  </si>
  <si>
    <t>2017/000050</t>
  </si>
  <si>
    <t>Грба Милана</t>
  </si>
  <si>
    <t>2017/000035</t>
  </si>
  <si>
    <t>Грбић Николина</t>
  </si>
  <si>
    <t>2017/000002</t>
  </si>
  <si>
    <t>Деспенић Босиљка</t>
  </si>
  <si>
    <t>2017/001008</t>
  </si>
  <si>
    <t>Димитрић Александар</t>
  </si>
  <si>
    <t>2017/000069</t>
  </si>
  <si>
    <t>Дрљача Ђурђица</t>
  </si>
  <si>
    <t>2017/001045</t>
  </si>
  <si>
    <t>Дробац Николина</t>
  </si>
  <si>
    <t>2017/000006</t>
  </si>
  <si>
    <t>Дробић Бојана</t>
  </si>
  <si>
    <t>2017/000029</t>
  </si>
  <si>
    <t>Ђорђевић Јована</t>
  </si>
  <si>
    <t>2017/000090</t>
  </si>
  <si>
    <t>Ђорђић Стеван</t>
  </si>
  <si>
    <t>2017/000088</t>
  </si>
  <si>
    <t>Ђукичин Надица</t>
  </si>
  <si>
    <t>2017/000102</t>
  </si>
  <si>
    <t>Ђуровић Горан</t>
  </si>
  <si>
    <t>2017/000125</t>
  </si>
  <si>
    <t>Ерић Марија</t>
  </si>
  <si>
    <t>2017/000104</t>
  </si>
  <si>
    <t>Живковић Милош</t>
  </si>
  <si>
    <t>2017/002011</t>
  </si>
  <si>
    <t>Живковић Слободан</t>
  </si>
  <si>
    <t>2017/000092</t>
  </si>
  <si>
    <t>Зечевић Вања</t>
  </si>
  <si>
    <t>2017/000057</t>
  </si>
  <si>
    <t>Златковић Сандра</t>
  </si>
  <si>
    <t>2017/000009</t>
  </si>
  <si>
    <t>Змијањац Милица</t>
  </si>
  <si>
    <t>2017/001056</t>
  </si>
  <si>
    <t>Зувић Александра</t>
  </si>
  <si>
    <t>2017/000010</t>
  </si>
  <si>
    <t>Игњатовић Гордана</t>
  </si>
  <si>
    <t>2017/001037</t>
  </si>
  <si>
    <t>Јездимировић Предраг</t>
  </si>
  <si>
    <t>2017/000108</t>
  </si>
  <si>
    <t>Јованић Милица</t>
  </si>
  <si>
    <t>2017/000021</t>
  </si>
  <si>
    <t>Јовановић Ивана</t>
  </si>
  <si>
    <t>2017/000016</t>
  </si>
  <si>
    <t>Јовановић Мила</t>
  </si>
  <si>
    <t>2017/001027</t>
  </si>
  <si>
    <t>Јовановић Николина</t>
  </si>
  <si>
    <t>2017/001011</t>
  </si>
  <si>
    <t>Јокић Марко</t>
  </si>
  <si>
    <t>2017/000028</t>
  </si>
  <si>
    <t>Јоксовић Николина</t>
  </si>
  <si>
    <t>2017/000023</t>
  </si>
  <si>
    <t>Јорданов Ивана</t>
  </si>
  <si>
    <t>2018/000072</t>
  </si>
  <si>
    <t>2017/000005</t>
  </si>
  <si>
    <t>Капор Љубица</t>
  </si>
  <si>
    <t>2017/001062</t>
  </si>
  <si>
    <t>Катанић Душанка</t>
  </si>
  <si>
    <t>2017/001016</t>
  </si>
  <si>
    <t>Кесић Сандра</t>
  </si>
  <si>
    <t>2017/000059</t>
  </si>
  <si>
    <t>Кнежевић Стефан</t>
  </si>
  <si>
    <t>2017/000026</t>
  </si>
  <si>
    <t>Ковачевић Маја</t>
  </si>
  <si>
    <t>2017/000082</t>
  </si>
  <si>
    <t>Козлина Петар</t>
  </si>
  <si>
    <t>2017/001002</t>
  </si>
  <si>
    <t>Костић Лука</t>
  </si>
  <si>
    <t>2017/000099</t>
  </si>
  <si>
    <t>Кукило Валентина</t>
  </si>
  <si>
    <t>2017/001012</t>
  </si>
  <si>
    <t>Кукић Немања</t>
  </si>
  <si>
    <t>2017/000034</t>
  </si>
  <si>
    <t>Кукић Стефан</t>
  </si>
  <si>
    <t>2017/000031</t>
  </si>
  <si>
    <t>Кукољ Анђела</t>
  </si>
  <si>
    <t>2017/001001</t>
  </si>
  <si>
    <t>Кустудић Јована</t>
  </si>
  <si>
    <t>2018/000071</t>
  </si>
  <si>
    <t>Лазендић Марина</t>
  </si>
  <si>
    <t>2017/000018</t>
  </si>
  <si>
    <t>Лепотић Катарина</t>
  </si>
  <si>
    <t>2017/000022</t>
  </si>
  <si>
    <t>Летић Милица</t>
  </si>
  <si>
    <t>2017/000001</t>
  </si>
  <si>
    <t>Љубоја Бојана</t>
  </si>
  <si>
    <t>2017/001018</t>
  </si>
  <si>
    <t>Малиџа Милица</t>
  </si>
  <si>
    <t>2017/001006</t>
  </si>
  <si>
    <t>Марић Игор</t>
  </si>
  <si>
    <t>2017/000055</t>
  </si>
  <si>
    <t>Марковић Александра</t>
  </si>
  <si>
    <t>2017/001020</t>
  </si>
  <si>
    <t>Марковић Јована</t>
  </si>
  <si>
    <t>2017/000100</t>
  </si>
  <si>
    <t>Марковић Тамара</t>
  </si>
  <si>
    <t>2017/001089</t>
  </si>
  <si>
    <t>МАТИЋ МИЛАН</t>
  </si>
  <si>
    <t>2017/001065</t>
  </si>
  <si>
    <t>Мијаиловић Бранислава</t>
  </si>
  <si>
    <t>2017/001009</t>
  </si>
  <si>
    <t>Миладиновић Огњен</t>
  </si>
  <si>
    <t>2017/001017</t>
  </si>
  <si>
    <t>Миљевић Тања</t>
  </si>
  <si>
    <t>2017/000097</t>
  </si>
  <si>
    <t>Мићановић Милица</t>
  </si>
  <si>
    <t>2017/001038</t>
  </si>
  <si>
    <t>Михајловић Михајло</t>
  </si>
  <si>
    <t>2017/001079</t>
  </si>
  <si>
    <t>Моторни Теодора</t>
  </si>
  <si>
    <t>2017/000080</t>
  </si>
  <si>
    <t>Намачински Тања</t>
  </si>
  <si>
    <t>2017/003017</t>
  </si>
  <si>
    <t>Недељков Нина</t>
  </si>
  <si>
    <t>2017/000122</t>
  </si>
  <si>
    <t>Николић Милица</t>
  </si>
  <si>
    <t>2017/000003</t>
  </si>
  <si>
    <t>Новаковић Александра</t>
  </si>
  <si>
    <t>2017/000063</t>
  </si>
  <si>
    <t>Новаковић Немања</t>
  </si>
  <si>
    <t>2017/001029</t>
  </si>
  <si>
    <t>Огњановић Благоје</t>
  </si>
  <si>
    <t>2017/000073</t>
  </si>
  <si>
    <t>Павковић Драгана</t>
  </si>
  <si>
    <t>2017/001072</t>
  </si>
  <si>
    <t>Павлик Марина</t>
  </si>
  <si>
    <t>2017/001040</t>
  </si>
  <si>
    <t>Панић Бојана</t>
  </si>
  <si>
    <t>2017/001043</t>
  </si>
  <si>
    <t>Панић Дајана</t>
  </si>
  <si>
    <t>2017/000083</t>
  </si>
  <si>
    <t>Парађина Горана</t>
  </si>
  <si>
    <t>2017/001058</t>
  </si>
  <si>
    <t>Перић Кристина</t>
  </si>
  <si>
    <t>2017/000043</t>
  </si>
  <si>
    <t>Петровић Драган</t>
  </si>
  <si>
    <t>2017/000061</t>
  </si>
  <si>
    <t>Пиперовић Јелена</t>
  </si>
  <si>
    <t>2017/001057</t>
  </si>
  <si>
    <t>Полић Јелена</t>
  </si>
  <si>
    <t>2017/000025</t>
  </si>
  <si>
    <t>Попађурђев Никола</t>
  </si>
  <si>
    <t>2017/000089</t>
  </si>
  <si>
    <t>Поповић Јелена</t>
  </si>
  <si>
    <t>2017/000049</t>
  </si>
  <si>
    <t>Прица Немања</t>
  </si>
  <si>
    <t>2017/000112</t>
  </si>
  <si>
    <t>Пурић Данијела</t>
  </si>
  <si>
    <t>2017/001019</t>
  </si>
  <si>
    <t>Радовић Сара</t>
  </si>
  <si>
    <t>2017/001047</t>
  </si>
  <si>
    <t>2017/000033</t>
  </si>
  <si>
    <t>Рамић Божица</t>
  </si>
  <si>
    <t>2017/001055</t>
  </si>
  <si>
    <t>Савић Далибор</t>
  </si>
  <si>
    <t>2017/001036</t>
  </si>
  <si>
    <t>Савић Тијана</t>
  </si>
  <si>
    <t>2017/000048</t>
  </si>
  <si>
    <t>Спасић Јована</t>
  </si>
  <si>
    <t>2017/000011</t>
  </si>
  <si>
    <t>Станковић Јована</t>
  </si>
  <si>
    <t>2017/003030</t>
  </si>
  <si>
    <t>Станојевић Вања</t>
  </si>
  <si>
    <t>2017/000077</t>
  </si>
  <si>
    <t>Стевановић Ана</t>
  </si>
  <si>
    <t>2017/000040</t>
  </si>
  <si>
    <t>Стевић Славица</t>
  </si>
  <si>
    <t>2017/001051</t>
  </si>
  <si>
    <t>Степанов Кристина</t>
  </si>
  <si>
    <t>2017/000041</t>
  </si>
  <si>
    <t>Стојановић Владимир</t>
  </si>
  <si>
    <t>2017/000047</t>
  </si>
  <si>
    <t>Стојковић Сава-Срђан</t>
  </si>
  <si>
    <t>2017/000060</t>
  </si>
  <si>
    <t>Стојшин Александра</t>
  </si>
  <si>
    <t>2017/000085</t>
  </si>
  <si>
    <t>Такарич Тамара</t>
  </si>
  <si>
    <t>2017/000066</t>
  </si>
  <si>
    <t>Тинтор Сузана</t>
  </si>
  <si>
    <t>2017/000042</t>
  </si>
  <si>
    <t>Тодоровић Милана</t>
  </si>
  <si>
    <t>2017/001031</t>
  </si>
  <si>
    <t>Томић Мина</t>
  </si>
  <si>
    <t>2017/002036</t>
  </si>
  <si>
    <t>Трбојевић Синиша</t>
  </si>
  <si>
    <t>2017/003010</t>
  </si>
  <si>
    <t>Туркић Александра</t>
  </si>
  <si>
    <t>2017/001048</t>
  </si>
  <si>
    <t>Ћеран Вања</t>
  </si>
  <si>
    <t>2017/000056</t>
  </si>
  <si>
    <t>Ћурчић Теодора</t>
  </si>
  <si>
    <t>2017/000106</t>
  </si>
  <si>
    <t>Фуртула Александар</t>
  </si>
  <si>
    <t>2017/000030</t>
  </si>
  <si>
    <t>Хинић Милица</t>
  </si>
  <si>
    <t>2017/000074</t>
  </si>
  <si>
    <t>Хураг Милан</t>
  </si>
  <si>
    <t>2017/000107</t>
  </si>
  <si>
    <t>Црњански Јована</t>
  </si>
  <si>
    <t>2017/000019</t>
  </si>
  <si>
    <t>Чепреги Андрија</t>
  </si>
  <si>
    <t>2017/000012</t>
  </si>
  <si>
    <t>Чомић Александра</t>
  </si>
  <si>
    <t>2017/001013</t>
  </si>
  <si>
    <t>Чулић Рајко</t>
  </si>
  <si>
    <t>2017/000095</t>
  </si>
  <si>
    <t>Шобот Сања</t>
  </si>
  <si>
    <t>2017/000079</t>
  </si>
  <si>
    <t>Шумар Андриана</t>
  </si>
  <si>
    <t>2017/001052</t>
  </si>
  <si>
    <t>Ивковић Дејан</t>
  </si>
  <si>
    <t>2017/001078</t>
  </si>
  <si>
    <t>Штула Тања</t>
  </si>
  <si>
    <t>2017/001050</t>
  </si>
  <si>
    <t>Вујовић Александар</t>
  </si>
  <si>
    <t>КОД ПРОФ. ДР БРАНКЕ ПАУНОВИЋ</t>
  </si>
  <si>
    <t>Датум: 06.02.2019.</t>
  </si>
  <si>
    <t>2017/001075</t>
  </si>
  <si>
    <t>Црепуља Милица</t>
  </si>
  <si>
    <t>2017/003025</t>
  </si>
  <si>
    <t>Јездимировић Марко</t>
  </si>
  <si>
    <t>34/11пи</t>
  </si>
  <si>
    <t>Јовичић Лазар</t>
  </si>
  <si>
    <t>усмени</t>
  </si>
  <si>
    <t>РЕЗУЛТАТИ ИСПИТА И КОЛОКВИЈУМА ИЗ УВОДА У ФИНАНСИЈЕ</t>
  </si>
  <si>
    <t>УПИС ОЦЕНЕ И УСМЕНИ ДЕО ИСПИТА ЋЕ СЕ ОДРЖАТИ У СРЕДУ 13.02.2019. У 12:30h.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</si>
</sst>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3" borderId="2" applyNumberFormat="0" applyFont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2" borderId="0" xfId="0" applyFill="1"/>
    <xf numFmtId="0" fontId="4" fillId="0" borderId="1" xfId="0" applyFont="1" applyFill="1" applyBorder="1"/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Border="1"/>
    <xf numFmtId="0" fontId="0" fillId="3" borderId="2" xfId="1" applyFon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22" sqref="H122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4.7109375" hidden="1" customWidth="1"/>
    <col min="15" max="15" width="0" hidden="1" customWidth="1"/>
  </cols>
  <sheetData>
    <row r="1" spans="1:14" ht="15.75" x14ac:dyDescent="0.25">
      <c r="A1" s="16" t="s">
        <v>292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283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x14ac:dyDescent="0.25">
      <c r="A3" s="11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  <c r="N3" s="2"/>
    </row>
    <row r="4" spans="1:14" ht="15.75" x14ac:dyDescent="0.25">
      <c r="A4" s="2" t="s">
        <v>284</v>
      </c>
      <c r="B4" s="2"/>
      <c r="C4" s="2"/>
      <c r="D4" s="2"/>
      <c r="E4" s="2"/>
      <c r="F4" s="2"/>
      <c r="G4" s="2"/>
      <c r="H4" s="2"/>
      <c r="I4" s="2"/>
      <c r="J4" s="9"/>
      <c r="K4" s="9"/>
      <c r="L4" s="9"/>
      <c r="M4" s="9"/>
      <c r="N4" s="2"/>
    </row>
    <row r="5" spans="1:14" ht="15.75" x14ac:dyDescent="0.25">
      <c r="A5" s="2" t="s">
        <v>293</v>
      </c>
      <c r="B5" s="2"/>
      <c r="C5" s="2"/>
      <c r="D5" s="2"/>
      <c r="E5" s="2"/>
      <c r="F5" s="2"/>
      <c r="G5" s="2"/>
      <c r="H5" s="2"/>
      <c r="I5" s="2"/>
      <c r="J5" s="14"/>
      <c r="K5" s="14"/>
      <c r="L5" s="14"/>
      <c r="M5" s="14"/>
      <c r="N5" s="2"/>
    </row>
    <row r="6" spans="1:14" x14ac:dyDescent="0.25">
      <c r="A6" s="3" t="s">
        <v>11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</row>
    <row r="8" spans="1:14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12</v>
      </c>
      <c r="L8" s="8" t="s">
        <v>13</v>
      </c>
      <c r="M8"/>
    </row>
    <row r="9" spans="1:14" x14ac:dyDescent="0.25">
      <c r="A9" s="1">
        <v>1</v>
      </c>
      <c r="B9" s="1" t="s">
        <v>21</v>
      </c>
      <c r="C9" s="1" t="s">
        <v>22</v>
      </c>
      <c r="D9" s="7"/>
      <c r="E9" s="7"/>
      <c r="F9" s="1">
        <v>28</v>
      </c>
      <c r="G9" s="1">
        <v>5</v>
      </c>
      <c r="H9" s="1">
        <f>D9+E9+F9+G9</f>
        <v>33</v>
      </c>
      <c r="I9" s="10">
        <v>30</v>
      </c>
      <c r="J9" s="10">
        <f>I9+H9</f>
        <v>63</v>
      </c>
      <c r="K9" s="10">
        <v>7</v>
      </c>
      <c r="L9" s="10"/>
      <c r="M9"/>
    </row>
    <row r="10" spans="1:14" x14ac:dyDescent="0.25">
      <c r="A10" s="1">
        <v>2</v>
      </c>
      <c r="B10" s="1" t="s">
        <v>23</v>
      </c>
      <c r="C10" s="1" t="s">
        <v>24</v>
      </c>
      <c r="D10" s="7">
        <v>5</v>
      </c>
      <c r="E10" s="7">
        <v>4</v>
      </c>
      <c r="F10" s="1">
        <v>26</v>
      </c>
      <c r="G10" s="1">
        <v>5</v>
      </c>
      <c r="H10" s="1">
        <f t="shared" ref="H10:H75" si="0">D10+E10+F10+G10</f>
        <v>40</v>
      </c>
      <c r="I10" s="10">
        <v>41</v>
      </c>
      <c r="J10" s="10">
        <f>I10+H10</f>
        <v>81</v>
      </c>
      <c r="K10" s="10">
        <v>9</v>
      </c>
      <c r="L10" s="10"/>
      <c r="M10"/>
    </row>
    <row r="11" spans="1:14" x14ac:dyDescent="0.25">
      <c r="A11" s="1">
        <v>3</v>
      </c>
      <c r="B11" s="1" t="s">
        <v>25</v>
      </c>
      <c r="C11" s="1" t="s">
        <v>26</v>
      </c>
      <c r="D11" s="7">
        <v>5</v>
      </c>
      <c r="E11" s="7">
        <v>5</v>
      </c>
      <c r="F11" s="1">
        <v>27</v>
      </c>
      <c r="G11" s="1">
        <v>10</v>
      </c>
      <c r="H11" s="1">
        <f t="shared" si="0"/>
        <v>47</v>
      </c>
      <c r="I11" s="10">
        <v>44</v>
      </c>
      <c r="J11" s="10">
        <f>I11+H11</f>
        <v>91</v>
      </c>
      <c r="K11" s="10">
        <v>10</v>
      </c>
      <c r="L11" s="10"/>
      <c r="M11"/>
    </row>
    <row r="12" spans="1:14" x14ac:dyDescent="0.25">
      <c r="A12" s="1">
        <v>4</v>
      </c>
      <c r="B12" s="1" t="s">
        <v>27</v>
      </c>
      <c r="C12" s="1" t="s">
        <v>28</v>
      </c>
      <c r="D12" s="7">
        <v>5</v>
      </c>
      <c r="E12" s="7">
        <v>3</v>
      </c>
      <c r="F12" s="1">
        <v>4</v>
      </c>
      <c r="G12" s="1">
        <v>10</v>
      </c>
      <c r="H12" s="1">
        <f t="shared" si="0"/>
        <v>22</v>
      </c>
      <c r="I12" s="10"/>
      <c r="J12" s="10"/>
      <c r="K12" s="10"/>
      <c r="L12" s="10"/>
      <c r="M12"/>
    </row>
    <row r="13" spans="1:14" x14ac:dyDescent="0.25">
      <c r="A13" s="1">
        <v>5</v>
      </c>
      <c r="B13" s="1" t="s">
        <v>29</v>
      </c>
      <c r="C13" s="1" t="s">
        <v>30</v>
      </c>
      <c r="D13" s="7"/>
      <c r="E13" s="7">
        <v>4</v>
      </c>
      <c r="F13" s="1">
        <v>19</v>
      </c>
      <c r="G13" s="1">
        <v>5</v>
      </c>
      <c r="H13" s="1">
        <f t="shared" si="0"/>
        <v>28</v>
      </c>
      <c r="I13" s="10">
        <v>35</v>
      </c>
      <c r="J13" s="10">
        <f>I13+H13</f>
        <v>63</v>
      </c>
      <c r="K13" s="10">
        <v>7</v>
      </c>
      <c r="L13" s="10"/>
      <c r="M13"/>
    </row>
    <row r="14" spans="1:14" x14ac:dyDescent="0.25">
      <c r="A14" s="1">
        <v>6</v>
      </c>
      <c r="B14" s="1" t="s">
        <v>31</v>
      </c>
      <c r="C14" s="1" t="s">
        <v>32</v>
      </c>
      <c r="D14" s="7"/>
      <c r="E14" s="7"/>
      <c r="F14" s="1">
        <v>17</v>
      </c>
      <c r="G14" s="1"/>
      <c r="H14" s="1">
        <f t="shared" si="0"/>
        <v>17</v>
      </c>
      <c r="I14" s="10"/>
      <c r="J14" s="10"/>
      <c r="K14" s="10"/>
      <c r="L14" s="10"/>
      <c r="M14"/>
    </row>
    <row r="15" spans="1:14" x14ac:dyDescent="0.25">
      <c r="A15" s="1">
        <v>7</v>
      </c>
      <c r="B15" s="1" t="s">
        <v>33</v>
      </c>
      <c r="C15" s="1" t="s">
        <v>34</v>
      </c>
      <c r="D15" s="7"/>
      <c r="E15" s="7"/>
      <c r="F15" s="1"/>
      <c r="G15" s="1"/>
      <c r="H15" s="1">
        <f t="shared" si="0"/>
        <v>0</v>
      </c>
      <c r="I15" s="10"/>
      <c r="J15" s="10"/>
      <c r="K15" s="10"/>
      <c r="L15" s="10"/>
      <c r="M15"/>
    </row>
    <row r="16" spans="1:14" x14ac:dyDescent="0.25">
      <c r="A16" s="1">
        <v>8</v>
      </c>
      <c r="B16" s="1" t="s">
        <v>35</v>
      </c>
      <c r="C16" s="1" t="s">
        <v>36</v>
      </c>
      <c r="D16" s="7">
        <v>5</v>
      </c>
      <c r="E16" s="7">
        <v>3</v>
      </c>
      <c r="F16" s="1">
        <v>25</v>
      </c>
      <c r="G16" s="1"/>
      <c r="H16" s="1">
        <f t="shared" si="0"/>
        <v>33</v>
      </c>
      <c r="I16" s="10"/>
      <c r="J16" s="10"/>
      <c r="K16" s="10"/>
      <c r="L16" s="10"/>
      <c r="M16"/>
    </row>
    <row r="17" spans="1:13" x14ac:dyDescent="0.25">
      <c r="A17" s="1">
        <v>9</v>
      </c>
      <c r="B17" s="1" t="s">
        <v>37</v>
      </c>
      <c r="C17" s="1" t="s">
        <v>38</v>
      </c>
      <c r="D17" s="7">
        <v>5</v>
      </c>
      <c r="E17" s="7">
        <v>10</v>
      </c>
      <c r="F17" s="1">
        <v>19</v>
      </c>
      <c r="G17" s="1">
        <v>10</v>
      </c>
      <c r="H17" s="1">
        <f t="shared" si="0"/>
        <v>44</v>
      </c>
      <c r="I17" s="10">
        <v>33</v>
      </c>
      <c r="J17" s="10">
        <f>I17+H17</f>
        <v>77</v>
      </c>
      <c r="K17" s="10">
        <v>8</v>
      </c>
      <c r="L17" s="10"/>
      <c r="M17"/>
    </row>
    <row r="18" spans="1:13" x14ac:dyDescent="0.25">
      <c r="A18" s="1">
        <v>10</v>
      </c>
      <c r="B18" s="1" t="s">
        <v>39</v>
      </c>
      <c r="C18" s="1" t="s">
        <v>40</v>
      </c>
      <c r="D18" s="7"/>
      <c r="E18" s="7"/>
      <c r="F18" s="1">
        <v>17</v>
      </c>
      <c r="G18" s="1"/>
      <c r="H18" s="1">
        <f t="shared" si="0"/>
        <v>17</v>
      </c>
      <c r="I18" s="10"/>
      <c r="J18" s="10"/>
      <c r="K18" s="10"/>
      <c r="L18" s="10"/>
      <c r="M18"/>
    </row>
    <row r="19" spans="1:13" x14ac:dyDescent="0.25">
      <c r="A19" s="1">
        <v>11</v>
      </c>
      <c r="B19" s="1" t="s">
        <v>41</v>
      </c>
      <c r="C19" s="1" t="s">
        <v>42</v>
      </c>
      <c r="D19" s="7"/>
      <c r="E19" s="7"/>
      <c r="F19" s="1">
        <v>7</v>
      </c>
      <c r="G19" s="1"/>
      <c r="H19" s="1">
        <f t="shared" si="0"/>
        <v>7</v>
      </c>
      <c r="I19" s="10"/>
      <c r="J19" s="10"/>
      <c r="K19" s="10"/>
      <c r="L19" s="10"/>
      <c r="M19"/>
    </row>
    <row r="20" spans="1:13" x14ac:dyDescent="0.25">
      <c r="A20" s="1">
        <v>12</v>
      </c>
      <c r="B20" s="1" t="s">
        <v>43</v>
      </c>
      <c r="C20" s="1" t="s">
        <v>44</v>
      </c>
      <c r="D20" s="7">
        <v>5</v>
      </c>
      <c r="E20" s="7">
        <v>5</v>
      </c>
      <c r="F20" s="1">
        <v>12</v>
      </c>
      <c r="G20" s="1">
        <v>10</v>
      </c>
      <c r="H20" s="1">
        <f t="shared" si="0"/>
        <v>32</v>
      </c>
      <c r="I20" s="10"/>
      <c r="J20" s="10"/>
      <c r="K20" s="10"/>
      <c r="L20" s="10"/>
      <c r="M20"/>
    </row>
    <row r="21" spans="1:13" x14ac:dyDescent="0.25">
      <c r="A21" s="1">
        <v>13</v>
      </c>
      <c r="B21" s="1" t="s">
        <v>45</v>
      </c>
      <c r="C21" s="1" t="s">
        <v>46</v>
      </c>
      <c r="D21" s="7">
        <v>5</v>
      </c>
      <c r="E21" s="7">
        <v>9</v>
      </c>
      <c r="F21" s="1">
        <v>16</v>
      </c>
      <c r="G21" s="1">
        <v>10</v>
      </c>
      <c r="H21" s="1">
        <f t="shared" si="0"/>
        <v>40</v>
      </c>
      <c r="I21" s="10">
        <v>32</v>
      </c>
      <c r="J21" s="10">
        <f>I21+H21</f>
        <v>72</v>
      </c>
      <c r="K21" s="10">
        <v>8</v>
      </c>
      <c r="L21" s="10"/>
      <c r="M21"/>
    </row>
    <row r="22" spans="1:13" x14ac:dyDescent="0.25">
      <c r="A22" s="1">
        <v>14</v>
      </c>
      <c r="B22" s="18" t="s">
        <v>47</v>
      </c>
      <c r="C22" s="1" t="s">
        <v>48</v>
      </c>
      <c r="D22" s="7"/>
      <c r="E22" s="7"/>
      <c r="F22" s="1">
        <v>23</v>
      </c>
      <c r="G22" s="1"/>
      <c r="H22" s="1">
        <f t="shared" si="0"/>
        <v>23</v>
      </c>
      <c r="I22" s="10"/>
      <c r="J22" s="10"/>
      <c r="K22" s="10"/>
      <c r="L22" s="10"/>
      <c r="M22"/>
    </row>
    <row r="23" spans="1:13" x14ac:dyDescent="0.25">
      <c r="A23" s="1">
        <v>15</v>
      </c>
      <c r="B23" s="1" t="s">
        <v>281</v>
      </c>
      <c r="C23" s="1" t="s">
        <v>282</v>
      </c>
      <c r="D23" s="7"/>
      <c r="E23" s="7"/>
      <c r="F23" s="1">
        <v>23</v>
      </c>
      <c r="G23" s="1"/>
      <c r="H23" s="1">
        <f t="shared" si="0"/>
        <v>23</v>
      </c>
      <c r="I23" s="10"/>
      <c r="J23" s="10"/>
      <c r="K23" s="10"/>
      <c r="L23" s="10"/>
      <c r="M23"/>
    </row>
    <row r="24" spans="1:13" x14ac:dyDescent="0.25">
      <c r="A24" s="1">
        <v>16</v>
      </c>
      <c r="B24" s="1" t="s">
        <v>49</v>
      </c>
      <c r="C24" s="1" t="s">
        <v>50</v>
      </c>
      <c r="D24" s="7"/>
      <c r="E24" s="7">
        <v>2</v>
      </c>
      <c r="F24" s="1">
        <v>16</v>
      </c>
      <c r="G24" s="1">
        <v>10</v>
      </c>
      <c r="H24" s="1">
        <f t="shared" si="0"/>
        <v>28</v>
      </c>
      <c r="I24" s="10"/>
      <c r="J24" s="10"/>
      <c r="K24" s="10"/>
      <c r="L24" s="10"/>
      <c r="M24"/>
    </row>
    <row r="25" spans="1:13" x14ac:dyDescent="0.25">
      <c r="A25" s="1">
        <v>17</v>
      </c>
      <c r="B25" s="1" t="s">
        <v>51</v>
      </c>
      <c r="C25" s="1" t="s">
        <v>52</v>
      </c>
      <c r="D25" s="7">
        <v>5</v>
      </c>
      <c r="E25" s="7">
        <v>10</v>
      </c>
      <c r="F25" s="1">
        <v>28</v>
      </c>
      <c r="G25" s="1">
        <v>10</v>
      </c>
      <c r="H25" s="1">
        <f t="shared" si="0"/>
        <v>53</v>
      </c>
      <c r="I25" s="10">
        <v>41</v>
      </c>
      <c r="J25" s="10">
        <f>I25+H25</f>
        <v>94</v>
      </c>
      <c r="K25" s="10">
        <v>10</v>
      </c>
      <c r="L25" s="10"/>
      <c r="M25"/>
    </row>
    <row r="26" spans="1:13" x14ac:dyDescent="0.25">
      <c r="A26" s="1">
        <v>18</v>
      </c>
      <c r="B26" s="1" t="s">
        <v>53</v>
      </c>
      <c r="C26" s="1" t="s">
        <v>54</v>
      </c>
      <c r="D26" s="7">
        <v>5</v>
      </c>
      <c r="E26" s="7">
        <v>0</v>
      </c>
      <c r="F26" s="1">
        <v>21</v>
      </c>
      <c r="G26" s="1">
        <v>10</v>
      </c>
      <c r="H26" s="1">
        <f t="shared" si="0"/>
        <v>36</v>
      </c>
      <c r="I26" s="10">
        <v>27</v>
      </c>
      <c r="J26" s="10">
        <f t="shared" ref="J26:J28" si="1">I26+H26</f>
        <v>63</v>
      </c>
      <c r="K26" s="10">
        <v>7</v>
      </c>
      <c r="L26" s="10"/>
      <c r="M26"/>
    </row>
    <row r="27" spans="1:13" x14ac:dyDescent="0.25">
      <c r="A27" s="1">
        <v>19</v>
      </c>
      <c r="B27" s="1" t="s">
        <v>55</v>
      </c>
      <c r="C27" s="1" t="s">
        <v>56</v>
      </c>
      <c r="D27" s="7">
        <v>5</v>
      </c>
      <c r="E27" s="7">
        <v>10</v>
      </c>
      <c r="F27" s="1">
        <v>29</v>
      </c>
      <c r="G27" s="1">
        <v>5</v>
      </c>
      <c r="H27" s="1">
        <f t="shared" si="0"/>
        <v>49</v>
      </c>
      <c r="I27" s="10">
        <v>43</v>
      </c>
      <c r="J27" s="10">
        <f t="shared" si="1"/>
        <v>92</v>
      </c>
      <c r="K27" s="10">
        <v>10</v>
      </c>
      <c r="L27" s="10"/>
      <c r="M27"/>
    </row>
    <row r="28" spans="1:13" x14ac:dyDescent="0.25">
      <c r="A28" s="1">
        <v>20</v>
      </c>
      <c r="B28" s="1" t="s">
        <v>57</v>
      </c>
      <c r="C28" s="1" t="s">
        <v>58</v>
      </c>
      <c r="D28" s="7">
        <v>5</v>
      </c>
      <c r="E28" s="7">
        <v>10</v>
      </c>
      <c r="F28" s="1">
        <v>30</v>
      </c>
      <c r="G28" s="1">
        <v>10</v>
      </c>
      <c r="H28" s="1">
        <f t="shared" si="0"/>
        <v>55</v>
      </c>
      <c r="I28" s="10">
        <v>44</v>
      </c>
      <c r="J28" s="10">
        <f t="shared" si="1"/>
        <v>99</v>
      </c>
      <c r="K28" s="10">
        <v>10</v>
      </c>
      <c r="L28" s="10"/>
      <c r="M28"/>
    </row>
    <row r="29" spans="1:13" x14ac:dyDescent="0.25">
      <c r="A29" s="1">
        <v>21</v>
      </c>
      <c r="B29" s="1" t="s">
        <v>59</v>
      </c>
      <c r="C29" s="1" t="s">
        <v>60</v>
      </c>
      <c r="D29" s="7"/>
      <c r="E29" s="7">
        <v>3</v>
      </c>
      <c r="F29" s="1">
        <v>13</v>
      </c>
      <c r="G29" s="1"/>
      <c r="H29" s="1">
        <f t="shared" si="0"/>
        <v>16</v>
      </c>
      <c r="I29" s="10"/>
      <c r="J29" s="10"/>
      <c r="K29" s="10"/>
      <c r="L29" s="10"/>
      <c r="M29"/>
    </row>
    <row r="30" spans="1:13" x14ac:dyDescent="0.25">
      <c r="A30" s="1">
        <v>22</v>
      </c>
      <c r="B30" s="1" t="s">
        <v>61</v>
      </c>
      <c r="C30" s="1" t="s">
        <v>62</v>
      </c>
      <c r="D30" s="7">
        <v>5</v>
      </c>
      <c r="E30" s="7">
        <v>8</v>
      </c>
      <c r="F30" s="1">
        <v>21</v>
      </c>
      <c r="G30" s="1">
        <v>5</v>
      </c>
      <c r="H30" s="1">
        <f t="shared" si="0"/>
        <v>39</v>
      </c>
      <c r="I30" s="10"/>
      <c r="J30" s="10"/>
      <c r="K30" s="10"/>
      <c r="L30" s="10"/>
      <c r="M30"/>
    </row>
    <row r="31" spans="1:13" x14ac:dyDescent="0.25">
      <c r="A31" s="1">
        <v>23</v>
      </c>
      <c r="B31" s="1" t="s">
        <v>63</v>
      </c>
      <c r="C31" s="1" t="s">
        <v>64</v>
      </c>
      <c r="D31" s="7"/>
      <c r="E31" s="7"/>
      <c r="F31" s="1"/>
      <c r="G31" s="1"/>
      <c r="H31" s="1">
        <f t="shared" si="0"/>
        <v>0</v>
      </c>
      <c r="I31" s="10"/>
      <c r="J31" s="10"/>
      <c r="K31" s="10"/>
      <c r="L31" s="10"/>
      <c r="M31"/>
    </row>
    <row r="32" spans="1:13" x14ac:dyDescent="0.25">
      <c r="A32" s="1">
        <v>24</v>
      </c>
      <c r="B32" s="1" t="s">
        <v>65</v>
      </c>
      <c r="C32" s="1" t="s">
        <v>66</v>
      </c>
      <c r="D32" s="7">
        <v>5</v>
      </c>
      <c r="E32" s="7">
        <v>7</v>
      </c>
      <c r="F32" s="1">
        <v>18</v>
      </c>
      <c r="G32" s="1">
        <v>10</v>
      </c>
      <c r="H32" s="1">
        <f t="shared" si="0"/>
        <v>40</v>
      </c>
      <c r="I32" s="10">
        <v>23</v>
      </c>
      <c r="J32" s="10">
        <f>I32+H32</f>
        <v>63</v>
      </c>
      <c r="K32" s="10">
        <v>7</v>
      </c>
      <c r="L32" s="10"/>
      <c r="M32"/>
    </row>
    <row r="33" spans="1:13" x14ac:dyDescent="0.25">
      <c r="A33" s="1">
        <v>25</v>
      </c>
      <c r="B33" s="1" t="s">
        <v>67</v>
      </c>
      <c r="C33" s="1" t="s">
        <v>68</v>
      </c>
      <c r="D33" s="7"/>
      <c r="E33" s="7"/>
      <c r="F33" s="1">
        <v>23</v>
      </c>
      <c r="G33" s="1">
        <v>10</v>
      </c>
      <c r="H33" s="1">
        <f t="shared" si="0"/>
        <v>33</v>
      </c>
      <c r="I33" s="10"/>
      <c r="J33" s="10"/>
      <c r="K33" s="10"/>
      <c r="L33" s="10"/>
      <c r="M33"/>
    </row>
    <row r="34" spans="1:13" x14ac:dyDescent="0.25">
      <c r="A34" s="1">
        <v>26</v>
      </c>
      <c r="B34" s="1" t="s">
        <v>69</v>
      </c>
      <c r="C34" s="1" t="s">
        <v>70</v>
      </c>
      <c r="D34" s="7"/>
      <c r="E34" s="7"/>
      <c r="F34" s="1">
        <v>30</v>
      </c>
      <c r="G34" s="1"/>
      <c r="H34" s="1">
        <f t="shared" si="0"/>
        <v>30</v>
      </c>
      <c r="I34" s="10"/>
      <c r="J34" s="10"/>
      <c r="K34" s="10"/>
      <c r="L34" s="10"/>
      <c r="M34"/>
    </row>
    <row r="35" spans="1:13" x14ac:dyDescent="0.25">
      <c r="A35" s="1">
        <v>27</v>
      </c>
      <c r="B35" s="1" t="s">
        <v>71</v>
      </c>
      <c r="C35" s="1" t="s">
        <v>72</v>
      </c>
      <c r="D35" s="7">
        <v>5</v>
      </c>
      <c r="E35" s="7">
        <v>10</v>
      </c>
      <c r="F35" s="1">
        <v>21</v>
      </c>
      <c r="G35" s="1"/>
      <c r="H35" s="1">
        <f t="shared" si="0"/>
        <v>36</v>
      </c>
      <c r="I35" s="10">
        <v>26</v>
      </c>
      <c r="J35" s="10">
        <f>I35+H35</f>
        <v>62</v>
      </c>
      <c r="K35" s="10">
        <v>7</v>
      </c>
      <c r="L35" s="10"/>
      <c r="M35"/>
    </row>
    <row r="36" spans="1:13" x14ac:dyDescent="0.25">
      <c r="A36" s="1">
        <v>28</v>
      </c>
      <c r="B36" s="1" t="s">
        <v>73</v>
      </c>
      <c r="C36" s="1" t="s">
        <v>74</v>
      </c>
      <c r="D36" s="7"/>
      <c r="E36" s="7"/>
      <c r="F36" s="1">
        <v>16</v>
      </c>
      <c r="G36" s="1"/>
      <c r="H36" s="1">
        <f t="shared" si="0"/>
        <v>16</v>
      </c>
      <c r="I36" s="10"/>
      <c r="J36" s="10"/>
      <c r="K36" s="10"/>
      <c r="L36" s="10"/>
      <c r="M36"/>
    </row>
    <row r="37" spans="1:13" x14ac:dyDescent="0.25">
      <c r="A37" s="1">
        <v>29</v>
      </c>
      <c r="B37" s="1" t="s">
        <v>75</v>
      </c>
      <c r="C37" s="1" t="s">
        <v>76</v>
      </c>
      <c r="D37" s="7"/>
      <c r="E37" s="7"/>
      <c r="F37" s="1">
        <v>17</v>
      </c>
      <c r="G37" s="1">
        <v>5</v>
      </c>
      <c r="H37" s="1">
        <f t="shared" si="0"/>
        <v>22</v>
      </c>
      <c r="I37" s="10"/>
      <c r="J37" s="10"/>
      <c r="K37" s="10"/>
      <c r="L37" s="10"/>
      <c r="M37"/>
    </row>
    <row r="38" spans="1:13" x14ac:dyDescent="0.25">
      <c r="A38" s="1">
        <v>30</v>
      </c>
      <c r="B38" s="1" t="s">
        <v>77</v>
      </c>
      <c r="C38" s="1" t="s">
        <v>78</v>
      </c>
      <c r="D38" s="7">
        <v>5</v>
      </c>
      <c r="E38" s="7">
        <v>10</v>
      </c>
      <c r="F38" s="1">
        <v>17</v>
      </c>
      <c r="G38" s="1">
        <v>10</v>
      </c>
      <c r="H38" s="1">
        <f t="shared" si="0"/>
        <v>42</v>
      </c>
      <c r="I38" s="10"/>
      <c r="J38" s="10"/>
      <c r="K38" s="10" t="s">
        <v>291</v>
      </c>
      <c r="L38" s="10"/>
      <c r="M38"/>
    </row>
    <row r="39" spans="1:13" x14ac:dyDescent="0.25">
      <c r="A39" s="1">
        <v>31</v>
      </c>
      <c r="B39" s="1" t="s">
        <v>79</v>
      </c>
      <c r="C39" s="1" t="s">
        <v>80</v>
      </c>
      <c r="D39" s="7"/>
      <c r="E39" s="7"/>
      <c r="F39" s="1"/>
      <c r="G39" s="1"/>
      <c r="H39" s="1">
        <f t="shared" si="0"/>
        <v>0</v>
      </c>
      <c r="I39" s="10"/>
      <c r="J39" s="10"/>
      <c r="K39" s="10"/>
      <c r="L39" s="10"/>
      <c r="M39"/>
    </row>
    <row r="40" spans="1:13" x14ac:dyDescent="0.25">
      <c r="A40" s="1">
        <v>32</v>
      </c>
      <c r="B40" s="1" t="s">
        <v>81</v>
      </c>
      <c r="C40" s="1" t="s">
        <v>82</v>
      </c>
      <c r="D40" s="7"/>
      <c r="E40" s="7"/>
      <c r="F40" s="1">
        <v>24</v>
      </c>
      <c r="G40" s="1">
        <v>10</v>
      </c>
      <c r="H40" s="1">
        <f t="shared" si="0"/>
        <v>34</v>
      </c>
      <c r="I40" s="10"/>
      <c r="J40" s="10"/>
      <c r="K40" s="10"/>
      <c r="L40" s="10"/>
      <c r="M40"/>
    </row>
    <row r="41" spans="1:13" x14ac:dyDescent="0.25">
      <c r="A41" s="1">
        <v>33</v>
      </c>
      <c r="B41" s="1" t="s">
        <v>83</v>
      </c>
      <c r="C41" s="1" t="s">
        <v>84</v>
      </c>
      <c r="D41" s="7"/>
      <c r="E41" s="7"/>
      <c r="F41" s="1">
        <v>0</v>
      </c>
      <c r="G41" s="1"/>
      <c r="H41" s="1">
        <f t="shared" si="0"/>
        <v>0</v>
      </c>
      <c r="I41" s="10"/>
      <c r="J41" s="10"/>
      <c r="K41" s="10"/>
      <c r="L41" s="10"/>
      <c r="M41"/>
    </row>
    <row r="42" spans="1:13" x14ac:dyDescent="0.25">
      <c r="A42" s="1">
        <v>34</v>
      </c>
      <c r="B42" s="1" t="s">
        <v>85</v>
      </c>
      <c r="C42" s="1" t="s">
        <v>86</v>
      </c>
      <c r="D42" s="7">
        <v>5</v>
      </c>
      <c r="E42" s="7">
        <v>2</v>
      </c>
      <c r="F42" s="1">
        <v>16</v>
      </c>
      <c r="G42" s="1">
        <v>10</v>
      </c>
      <c r="H42" s="1">
        <f t="shared" si="0"/>
        <v>33</v>
      </c>
      <c r="I42" s="10">
        <v>30</v>
      </c>
      <c r="J42" s="10">
        <f>I42+H42</f>
        <v>63</v>
      </c>
      <c r="K42" s="10">
        <v>7</v>
      </c>
      <c r="L42" s="10"/>
      <c r="M42"/>
    </row>
    <row r="43" spans="1:13" x14ac:dyDescent="0.25">
      <c r="A43" s="1">
        <v>35</v>
      </c>
      <c r="B43" s="1" t="s">
        <v>87</v>
      </c>
      <c r="C43" s="1" t="s">
        <v>88</v>
      </c>
      <c r="D43" s="7">
        <v>5</v>
      </c>
      <c r="E43" s="7">
        <v>1</v>
      </c>
      <c r="F43" s="1">
        <v>18</v>
      </c>
      <c r="G43" s="1"/>
      <c r="H43" s="1">
        <f t="shared" si="0"/>
        <v>24</v>
      </c>
      <c r="I43" s="10"/>
      <c r="J43" s="10"/>
      <c r="K43" s="10"/>
      <c r="L43" s="10"/>
      <c r="M43"/>
    </row>
    <row r="44" spans="1:13" x14ac:dyDescent="0.25">
      <c r="A44" s="1">
        <v>36</v>
      </c>
      <c r="B44" s="1" t="s">
        <v>89</v>
      </c>
      <c r="C44" s="1" t="s">
        <v>90</v>
      </c>
      <c r="D44" s="7">
        <v>5</v>
      </c>
      <c r="E44" s="7"/>
      <c r="F44" s="1">
        <v>21</v>
      </c>
      <c r="G44" s="1">
        <v>5</v>
      </c>
      <c r="H44" s="1">
        <f t="shared" si="0"/>
        <v>31</v>
      </c>
      <c r="I44" s="10"/>
      <c r="J44" s="10"/>
      <c r="K44" s="10"/>
      <c r="L44" s="10"/>
      <c r="M44"/>
    </row>
    <row r="45" spans="1:13" x14ac:dyDescent="0.25">
      <c r="A45" s="1">
        <v>37</v>
      </c>
      <c r="B45" s="1" t="s">
        <v>91</v>
      </c>
      <c r="C45" s="1" t="s">
        <v>92</v>
      </c>
      <c r="D45" s="7"/>
      <c r="E45" s="7">
        <v>3</v>
      </c>
      <c r="F45" s="1">
        <v>30</v>
      </c>
      <c r="G45" s="1">
        <v>10</v>
      </c>
      <c r="H45" s="1">
        <f t="shared" si="0"/>
        <v>43</v>
      </c>
      <c r="I45" s="10"/>
      <c r="J45" s="10"/>
      <c r="K45" s="10"/>
      <c r="L45" s="10"/>
      <c r="M45"/>
    </row>
    <row r="46" spans="1:13" x14ac:dyDescent="0.25">
      <c r="A46" s="1">
        <v>38</v>
      </c>
      <c r="B46" s="1" t="s">
        <v>93</v>
      </c>
      <c r="C46" s="1" t="s">
        <v>94</v>
      </c>
      <c r="D46" s="7">
        <v>5</v>
      </c>
      <c r="E46" s="7">
        <v>3</v>
      </c>
      <c r="F46" s="1">
        <v>25</v>
      </c>
      <c r="G46" s="1">
        <v>10</v>
      </c>
      <c r="H46" s="1">
        <f t="shared" si="0"/>
        <v>43</v>
      </c>
      <c r="I46" s="10">
        <v>45</v>
      </c>
      <c r="J46" s="10">
        <f>I46+H46</f>
        <v>88</v>
      </c>
      <c r="K46" s="10">
        <v>9</v>
      </c>
      <c r="L46" s="10"/>
      <c r="M46"/>
    </row>
    <row r="47" spans="1:13" x14ac:dyDescent="0.25">
      <c r="A47" s="1">
        <v>39</v>
      </c>
      <c r="B47" s="1" t="s">
        <v>95</v>
      </c>
      <c r="C47" s="1" t="s">
        <v>96</v>
      </c>
      <c r="D47" s="7"/>
      <c r="E47" s="7">
        <v>3</v>
      </c>
      <c r="F47" s="1">
        <v>18</v>
      </c>
      <c r="G47" s="1">
        <v>10</v>
      </c>
      <c r="H47" s="1">
        <f t="shared" si="0"/>
        <v>31</v>
      </c>
      <c r="I47" s="10"/>
      <c r="J47" s="10"/>
      <c r="K47" s="10"/>
      <c r="L47" s="10"/>
      <c r="M47"/>
    </row>
    <row r="48" spans="1:13" x14ac:dyDescent="0.25">
      <c r="A48" s="1">
        <v>40</v>
      </c>
      <c r="B48" s="1" t="s">
        <v>97</v>
      </c>
      <c r="C48" s="1" t="s">
        <v>98</v>
      </c>
      <c r="D48" s="7"/>
      <c r="E48" s="7"/>
      <c r="F48" s="1">
        <v>26</v>
      </c>
      <c r="G48" s="1">
        <v>5</v>
      </c>
      <c r="H48" s="1">
        <f t="shared" si="0"/>
        <v>31</v>
      </c>
      <c r="I48" s="10">
        <v>23</v>
      </c>
      <c r="J48" s="10">
        <f>I48+H48</f>
        <v>54</v>
      </c>
      <c r="K48" s="10">
        <v>6</v>
      </c>
      <c r="L48" s="10"/>
      <c r="M48"/>
    </row>
    <row r="49" spans="1:13" x14ac:dyDescent="0.25">
      <c r="A49" s="1">
        <v>41</v>
      </c>
      <c r="B49" s="1" t="s">
        <v>99</v>
      </c>
      <c r="C49" s="1" t="s">
        <v>100</v>
      </c>
      <c r="D49" s="7"/>
      <c r="E49" s="7"/>
      <c r="F49" s="1">
        <v>2</v>
      </c>
      <c r="G49" s="1">
        <v>5</v>
      </c>
      <c r="H49" s="1">
        <f t="shared" si="0"/>
        <v>7</v>
      </c>
      <c r="I49" s="10"/>
      <c r="J49" s="10"/>
      <c r="K49" s="10"/>
      <c r="L49" s="10"/>
      <c r="M49"/>
    </row>
    <row r="50" spans="1:13" x14ac:dyDescent="0.25">
      <c r="A50" s="1">
        <v>42</v>
      </c>
      <c r="B50" s="1" t="s">
        <v>101</v>
      </c>
      <c r="C50" s="1" t="s">
        <v>102</v>
      </c>
      <c r="D50" s="7">
        <v>5</v>
      </c>
      <c r="E50" s="7">
        <v>6</v>
      </c>
      <c r="F50" s="1">
        <v>30</v>
      </c>
      <c r="G50" s="1">
        <v>10</v>
      </c>
      <c r="H50" s="1">
        <f t="shared" si="0"/>
        <v>51</v>
      </c>
      <c r="I50" s="10"/>
      <c r="J50" s="10"/>
      <c r="K50" s="10"/>
      <c r="L50" s="10"/>
      <c r="M50"/>
    </row>
    <row r="51" spans="1:13" x14ac:dyDescent="0.25">
      <c r="A51" s="1">
        <v>43</v>
      </c>
      <c r="B51" s="1" t="s">
        <v>277</v>
      </c>
      <c r="C51" s="1" t="s">
        <v>278</v>
      </c>
      <c r="D51" s="7"/>
      <c r="E51" s="7"/>
      <c r="F51" s="1">
        <v>16</v>
      </c>
      <c r="G51" s="1"/>
      <c r="H51" s="1">
        <f t="shared" si="0"/>
        <v>16</v>
      </c>
      <c r="I51" s="10"/>
      <c r="J51" s="10"/>
      <c r="K51" s="10"/>
      <c r="L51" s="10"/>
      <c r="M51"/>
    </row>
    <row r="52" spans="1:13" x14ac:dyDescent="0.25">
      <c r="A52" s="1">
        <v>44</v>
      </c>
      <c r="B52" s="1" t="s">
        <v>103</v>
      </c>
      <c r="C52" s="1" t="s">
        <v>104</v>
      </c>
      <c r="D52" s="7"/>
      <c r="E52" s="7">
        <v>3</v>
      </c>
      <c r="F52" s="1">
        <v>28</v>
      </c>
      <c r="G52" s="1">
        <v>10</v>
      </c>
      <c r="H52" s="1">
        <f t="shared" si="0"/>
        <v>41</v>
      </c>
      <c r="I52" s="10"/>
      <c r="J52" s="10"/>
      <c r="K52" s="10"/>
      <c r="L52" s="10"/>
      <c r="M52"/>
    </row>
    <row r="53" spans="1:13" x14ac:dyDescent="0.25">
      <c r="A53" s="1">
        <v>45</v>
      </c>
      <c r="B53" s="1" t="s">
        <v>287</v>
      </c>
      <c r="C53" s="1" t="s">
        <v>288</v>
      </c>
      <c r="D53" s="7"/>
      <c r="E53" s="7"/>
      <c r="F53" s="1">
        <v>8</v>
      </c>
      <c r="G53" s="1"/>
      <c r="H53" s="1">
        <f t="shared" si="0"/>
        <v>8</v>
      </c>
      <c r="I53" s="10"/>
      <c r="J53" s="10"/>
      <c r="K53" s="10"/>
      <c r="L53" s="10"/>
      <c r="M53"/>
    </row>
    <row r="54" spans="1:13" x14ac:dyDescent="0.25">
      <c r="A54" s="1">
        <v>46</v>
      </c>
      <c r="B54" s="1" t="s">
        <v>105</v>
      </c>
      <c r="C54" s="1" t="s">
        <v>106</v>
      </c>
      <c r="D54" s="7"/>
      <c r="E54" s="7"/>
      <c r="F54" s="1">
        <v>21</v>
      </c>
      <c r="G54" s="1"/>
      <c r="H54" s="1">
        <f t="shared" si="0"/>
        <v>21</v>
      </c>
      <c r="I54" s="10"/>
      <c r="J54" s="10"/>
      <c r="K54" s="10"/>
      <c r="L54" s="10"/>
      <c r="M54"/>
    </row>
    <row r="55" spans="1:13" x14ac:dyDescent="0.25">
      <c r="A55" s="1">
        <v>47</v>
      </c>
      <c r="B55" s="1" t="s">
        <v>107</v>
      </c>
      <c r="C55" s="1" t="s">
        <v>108</v>
      </c>
      <c r="D55" s="7"/>
      <c r="E55" s="7"/>
      <c r="F55" s="1">
        <v>5</v>
      </c>
      <c r="G55" s="1">
        <v>5</v>
      </c>
      <c r="H55" s="1">
        <f t="shared" si="0"/>
        <v>10</v>
      </c>
      <c r="I55" s="10"/>
      <c r="J55" s="10"/>
      <c r="K55" s="10"/>
      <c r="L55" s="10"/>
      <c r="M55"/>
    </row>
    <row r="56" spans="1:13" x14ac:dyDescent="0.25">
      <c r="A56" s="1">
        <v>48</v>
      </c>
      <c r="B56" s="1" t="s">
        <v>109</v>
      </c>
      <c r="C56" s="1" t="s">
        <v>110</v>
      </c>
      <c r="D56" s="7"/>
      <c r="E56" s="7">
        <v>7</v>
      </c>
      <c r="F56" s="1">
        <v>16</v>
      </c>
      <c r="G56" s="1">
        <v>5</v>
      </c>
      <c r="H56" s="1">
        <f t="shared" si="0"/>
        <v>28</v>
      </c>
      <c r="I56" s="10">
        <v>34</v>
      </c>
      <c r="J56" s="10">
        <f>I56+H56</f>
        <v>62</v>
      </c>
      <c r="K56" s="10">
        <v>7</v>
      </c>
      <c r="L56" s="10"/>
      <c r="M56"/>
    </row>
    <row r="57" spans="1:13" x14ac:dyDescent="0.25">
      <c r="A57" s="1">
        <v>49</v>
      </c>
      <c r="B57" s="1" t="s">
        <v>111</v>
      </c>
      <c r="C57" s="1" t="s">
        <v>112</v>
      </c>
      <c r="D57" s="7">
        <v>5</v>
      </c>
      <c r="E57" s="7">
        <v>3</v>
      </c>
      <c r="F57" s="1">
        <v>26</v>
      </c>
      <c r="G57" s="1">
        <v>5</v>
      </c>
      <c r="H57" s="1">
        <f t="shared" si="0"/>
        <v>39</v>
      </c>
      <c r="I57" s="10"/>
      <c r="J57" s="10"/>
      <c r="K57" s="10"/>
      <c r="L57" s="10"/>
      <c r="M57"/>
    </row>
    <row r="58" spans="1:13" x14ac:dyDescent="0.25">
      <c r="A58" s="1">
        <v>50</v>
      </c>
      <c r="B58" s="1" t="s">
        <v>113</v>
      </c>
      <c r="C58" s="1" t="s">
        <v>114</v>
      </c>
      <c r="D58" s="7"/>
      <c r="E58" s="7"/>
      <c r="F58" s="1">
        <v>30</v>
      </c>
      <c r="G58" s="1"/>
      <c r="H58" s="1">
        <f t="shared" si="0"/>
        <v>30</v>
      </c>
      <c r="I58" s="10"/>
      <c r="J58" s="10"/>
      <c r="K58" s="10"/>
      <c r="L58" s="10"/>
      <c r="M58"/>
    </row>
    <row r="59" spans="1:13" x14ac:dyDescent="0.25">
      <c r="A59" s="1">
        <v>51</v>
      </c>
      <c r="B59" s="1" t="s">
        <v>289</v>
      </c>
      <c r="C59" s="17" t="s">
        <v>290</v>
      </c>
      <c r="D59" s="7"/>
      <c r="E59" s="7"/>
      <c r="F59" s="1"/>
      <c r="G59" s="1"/>
      <c r="H59" s="1"/>
      <c r="I59" s="15"/>
      <c r="J59" s="10"/>
      <c r="K59" s="10" t="s">
        <v>291</v>
      </c>
      <c r="L59" s="10"/>
      <c r="M59"/>
    </row>
    <row r="60" spans="1:13" x14ac:dyDescent="0.25">
      <c r="A60" s="1">
        <v>52</v>
      </c>
      <c r="B60" s="1" t="s">
        <v>115</v>
      </c>
      <c r="C60" s="1" t="s">
        <v>116</v>
      </c>
      <c r="D60" s="7"/>
      <c r="E60" s="7"/>
      <c r="F60" s="1">
        <v>17</v>
      </c>
      <c r="G60" s="1"/>
      <c r="H60" s="1">
        <f t="shared" si="0"/>
        <v>17</v>
      </c>
      <c r="I60" s="10"/>
      <c r="J60" s="10"/>
      <c r="K60" s="10"/>
      <c r="L60" s="10"/>
      <c r="M60"/>
    </row>
    <row r="61" spans="1:13" x14ac:dyDescent="0.25">
      <c r="A61" s="1">
        <v>53</v>
      </c>
      <c r="B61" s="1" t="s">
        <v>117</v>
      </c>
      <c r="C61" s="1" t="s">
        <v>118</v>
      </c>
      <c r="D61" s="7"/>
      <c r="E61" s="7">
        <v>6</v>
      </c>
      <c r="F61" s="1">
        <v>17</v>
      </c>
      <c r="G61" s="1"/>
      <c r="H61" s="1">
        <f t="shared" si="0"/>
        <v>23</v>
      </c>
      <c r="I61" s="10"/>
      <c r="J61" s="10"/>
      <c r="K61" s="10"/>
      <c r="L61" s="10"/>
      <c r="M61"/>
    </row>
    <row r="62" spans="1:13" x14ac:dyDescent="0.25">
      <c r="A62" s="1">
        <v>54</v>
      </c>
      <c r="B62" s="1" t="s">
        <v>119</v>
      </c>
      <c r="C62" s="1" t="s">
        <v>120</v>
      </c>
      <c r="D62" s="7">
        <v>5</v>
      </c>
      <c r="E62" s="7">
        <v>10</v>
      </c>
      <c r="F62" s="1">
        <v>18</v>
      </c>
      <c r="G62" s="1">
        <v>10</v>
      </c>
      <c r="H62" s="1">
        <f t="shared" si="0"/>
        <v>43</v>
      </c>
      <c r="I62" s="10">
        <v>25</v>
      </c>
      <c r="J62" s="10">
        <f>I62+H62</f>
        <v>68</v>
      </c>
      <c r="K62" s="10">
        <v>7</v>
      </c>
      <c r="L62" s="10"/>
      <c r="M62"/>
    </row>
    <row r="63" spans="1:13" x14ac:dyDescent="0.25">
      <c r="A63" s="1">
        <v>55</v>
      </c>
      <c r="B63" s="1" t="s">
        <v>121</v>
      </c>
      <c r="C63" s="1" t="s">
        <v>14</v>
      </c>
      <c r="D63" s="7"/>
      <c r="E63" s="7"/>
      <c r="F63" s="1"/>
      <c r="G63" s="1"/>
      <c r="H63" s="1">
        <f t="shared" si="0"/>
        <v>0</v>
      </c>
      <c r="I63" s="10"/>
      <c r="J63" s="10"/>
      <c r="K63" s="10"/>
      <c r="L63" s="10"/>
      <c r="M63"/>
    </row>
    <row r="64" spans="1:13" x14ac:dyDescent="0.25">
      <c r="A64" s="1">
        <v>56</v>
      </c>
      <c r="B64" s="1" t="s">
        <v>122</v>
      </c>
      <c r="C64" s="1" t="s">
        <v>123</v>
      </c>
      <c r="D64" s="7">
        <v>5</v>
      </c>
      <c r="E64" s="7">
        <v>10</v>
      </c>
      <c r="F64" s="1">
        <v>16</v>
      </c>
      <c r="G64" s="1">
        <v>10</v>
      </c>
      <c r="H64" s="1">
        <f t="shared" si="0"/>
        <v>41</v>
      </c>
      <c r="I64" s="10">
        <v>28</v>
      </c>
      <c r="J64" s="10">
        <f>I64+H64</f>
        <v>69</v>
      </c>
      <c r="K64" s="10">
        <v>7</v>
      </c>
      <c r="L64" s="10"/>
      <c r="M64"/>
    </row>
    <row r="65" spans="1:13" x14ac:dyDescent="0.25">
      <c r="A65" s="1">
        <v>57</v>
      </c>
      <c r="B65" s="1" t="s">
        <v>124</v>
      </c>
      <c r="C65" s="1" t="s">
        <v>125</v>
      </c>
      <c r="D65" s="7">
        <v>5</v>
      </c>
      <c r="E65" s="7">
        <v>1</v>
      </c>
      <c r="F65" s="1">
        <v>0</v>
      </c>
      <c r="G65" s="1"/>
      <c r="H65" s="1">
        <f t="shared" si="0"/>
        <v>6</v>
      </c>
      <c r="I65" s="10"/>
      <c r="J65" s="10"/>
      <c r="K65" s="10"/>
      <c r="L65" s="10"/>
      <c r="M65"/>
    </row>
    <row r="66" spans="1:13" x14ac:dyDescent="0.25">
      <c r="A66" s="1">
        <v>58</v>
      </c>
      <c r="B66" s="1" t="s">
        <v>126</v>
      </c>
      <c r="C66" s="1" t="s">
        <v>127</v>
      </c>
      <c r="D66" s="7"/>
      <c r="E66" s="7">
        <v>2</v>
      </c>
      <c r="F66" s="1">
        <v>16</v>
      </c>
      <c r="G66" s="1">
        <v>10</v>
      </c>
      <c r="H66" s="1">
        <f t="shared" si="0"/>
        <v>28</v>
      </c>
      <c r="I66" s="10"/>
      <c r="J66" s="10"/>
      <c r="K66" s="10">
        <v>5</v>
      </c>
      <c r="L66" s="10"/>
      <c r="M66"/>
    </row>
    <row r="67" spans="1:13" x14ac:dyDescent="0.25">
      <c r="A67" s="1">
        <v>59</v>
      </c>
      <c r="B67" s="1" t="s">
        <v>128</v>
      </c>
      <c r="C67" s="1" t="s">
        <v>129</v>
      </c>
      <c r="D67" s="7"/>
      <c r="E67" s="7"/>
      <c r="F67" s="1">
        <v>23</v>
      </c>
      <c r="G67" s="1">
        <v>5</v>
      </c>
      <c r="H67" s="1">
        <f t="shared" si="0"/>
        <v>28</v>
      </c>
      <c r="I67" s="10"/>
      <c r="J67" s="10"/>
      <c r="K67" s="10"/>
      <c r="L67" s="10"/>
      <c r="M67"/>
    </row>
    <row r="68" spans="1:13" x14ac:dyDescent="0.25">
      <c r="A68" s="1">
        <v>60</v>
      </c>
      <c r="B68" s="1" t="s">
        <v>130</v>
      </c>
      <c r="C68" s="1" t="s">
        <v>131</v>
      </c>
      <c r="D68" s="7">
        <v>5</v>
      </c>
      <c r="E68" s="7">
        <v>5</v>
      </c>
      <c r="F68" s="1">
        <v>21</v>
      </c>
      <c r="G68" s="1">
        <v>10</v>
      </c>
      <c r="H68" s="1">
        <f t="shared" si="0"/>
        <v>41</v>
      </c>
      <c r="I68" s="10"/>
      <c r="J68" s="10"/>
      <c r="K68" s="10" t="s">
        <v>291</v>
      </c>
      <c r="L68" s="10"/>
      <c r="M68"/>
    </row>
    <row r="69" spans="1:13" x14ac:dyDescent="0.25">
      <c r="A69" s="1">
        <v>61</v>
      </c>
      <c r="B69" s="1" t="s">
        <v>132</v>
      </c>
      <c r="C69" s="1" t="s">
        <v>133</v>
      </c>
      <c r="D69" s="7"/>
      <c r="E69" s="7"/>
      <c r="F69" s="1"/>
      <c r="G69" s="1"/>
      <c r="H69" s="1">
        <f t="shared" si="0"/>
        <v>0</v>
      </c>
      <c r="I69" s="10"/>
      <c r="J69" s="10"/>
      <c r="K69" s="10"/>
      <c r="L69" s="10"/>
      <c r="M69"/>
    </row>
    <row r="70" spans="1:13" x14ac:dyDescent="0.25">
      <c r="A70" s="1">
        <v>62</v>
      </c>
      <c r="B70" s="7" t="s">
        <v>134</v>
      </c>
      <c r="C70" s="7" t="s">
        <v>135</v>
      </c>
      <c r="D70" s="7"/>
      <c r="E70" s="7"/>
      <c r="F70" s="7">
        <v>23</v>
      </c>
      <c r="G70" s="7"/>
      <c r="H70" s="1">
        <f t="shared" si="0"/>
        <v>23</v>
      </c>
      <c r="I70" s="8"/>
      <c r="J70" s="8"/>
      <c r="K70" s="8"/>
      <c r="L70" s="8"/>
      <c r="M70"/>
    </row>
    <row r="71" spans="1:13" x14ac:dyDescent="0.25">
      <c r="A71" s="1">
        <v>63</v>
      </c>
      <c r="B71" s="7" t="s">
        <v>136</v>
      </c>
      <c r="C71" s="7" t="s">
        <v>137</v>
      </c>
      <c r="D71" s="7"/>
      <c r="E71" s="7"/>
      <c r="F71" s="7"/>
      <c r="G71" s="7"/>
      <c r="H71" s="1">
        <f t="shared" si="0"/>
        <v>0</v>
      </c>
      <c r="I71" s="8"/>
      <c r="J71" s="8"/>
      <c r="K71" s="8"/>
      <c r="L71" s="8"/>
      <c r="M71"/>
    </row>
    <row r="72" spans="1:13" x14ac:dyDescent="0.25">
      <c r="A72" s="1">
        <v>64</v>
      </c>
      <c r="B72" s="7" t="s">
        <v>138</v>
      </c>
      <c r="C72" s="7" t="s">
        <v>139</v>
      </c>
      <c r="D72" s="7"/>
      <c r="E72" s="7"/>
      <c r="F72" s="7">
        <v>14</v>
      </c>
      <c r="G72" s="7"/>
      <c r="H72" s="1">
        <f t="shared" si="0"/>
        <v>14</v>
      </c>
      <c r="I72" s="8"/>
      <c r="J72" s="8"/>
      <c r="K72" s="8"/>
      <c r="L72" s="8"/>
      <c r="M72"/>
    </row>
    <row r="73" spans="1:13" x14ac:dyDescent="0.25">
      <c r="A73" s="1">
        <v>65</v>
      </c>
      <c r="B73" s="7" t="s">
        <v>140</v>
      </c>
      <c r="C73" s="7" t="s">
        <v>141</v>
      </c>
      <c r="D73" s="7"/>
      <c r="E73" s="7">
        <v>2</v>
      </c>
      <c r="F73" s="7">
        <v>16</v>
      </c>
      <c r="G73" s="7">
        <v>10</v>
      </c>
      <c r="H73" s="1">
        <f t="shared" si="0"/>
        <v>28</v>
      </c>
      <c r="I73" s="8">
        <v>25</v>
      </c>
      <c r="J73" s="8">
        <f>I73+H73</f>
        <v>53</v>
      </c>
      <c r="K73" s="8">
        <v>6</v>
      </c>
      <c r="L73" s="8"/>
      <c r="M73"/>
    </row>
    <row r="74" spans="1:13" x14ac:dyDescent="0.25">
      <c r="A74" s="1">
        <v>66</v>
      </c>
      <c r="B74" s="7" t="s">
        <v>142</v>
      </c>
      <c r="C74" s="7" t="s">
        <v>143</v>
      </c>
      <c r="D74" s="7"/>
      <c r="E74" s="7"/>
      <c r="F74" s="7">
        <v>16</v>
      </c>
      <c r="G74" s="7"/>
      <c r="H74" s="1">
        <f t="shared" si="0"/>
        <v>16</v>
      </c>
      <c r="I74" s="8"/>
      <c r="J74" s="8"/>
      <c r="K74" s="8"/>
      <c r="L74" s="8"/>
      <c r="M74"/>
    </row>
    <row r="75" spans="1:13" x14ac:dyDescent="0.25">
      <c r="A75" s="1">
        <v>67</v>
      </c>
      <c r="B75" s="7" t="s">
        <v>144</v>
      </c>
      <c r="C75" s="7" t="s">
        <v>145</v>
      </c>
      <c r="D75" s="7"/>
      <c r="E75" s="7">
        <v>2</v>
      </c>
      <c r="F75" s="7">
        <v>14</v>
      </c>
      <c r="G75" s="7"/>
      <c r="H75" s="1">
        <f t="shared" si="0"/>
        <v>16</v>
      </c>
      <c r="I75" s="8"/>
      <c r="J75" s="8"/>
      <c r="K75" s="8"/>
      <c r="L75" s="8"/>
      <c r="M75"/>
    </row>
    <row r="76" spans="1:13" x14ac:dyDescent="0.25">
      <c r="A76" s="1">
        <v>68</v>
      </c>
      <c r="B76" s="7" t="s">
        <v>146</v>
      </c>
      <c r="C76" s="7" t="s">
        <v>147</v>
      </c>
      <c r="D76" s="7">
        <v>5</v>
      </c>
      <c r="E76" s="7">
        <v>3</v>
      </c>
      <c r="F76" s="7">
        <v>19</v>
      </c>
      <c r="G76" s="7">
        <v>5</v>
      </c>
      <c r="H76" s="1">
        <f t="shared" ref="H76:H140" si="2">D76+E76+F76+G76</f>
        <v>32</v>
      </c>
      <c r="I76" s="8"/>
      <c r="J76" s="8"/>
      <c r="K76" s="8">
        <v>5</v>
      </c>
      <c r="L76" s="8"/>
      <c r="M76"/>
    </row>
    <row r="77" spans="1:13" x14ac:dyDescent="0.25">
      <c r="A77" s="1">
        <v>69</v>
      </c>
      <c r="B77" s="7" t="s">
        <v>148</v>
      </c>
      <c r="C77" s="7" t="s">
        <v>149</v>
      </c>
      <c r="D77" s="7"/>
      <c r="E77" s="7"/>
      <c r="F77" s="7">
        <v>21</v>
      </c>
      <c r="G77" s="7">
        <v>10</v>
      </c>
      <c r="H77" s="1">
        <f t="shared" si="2"/>
        <v>31</v>
      </c>
      <c r="I77" s="8"/>
      <c r="J77" s="8"/>
      <c r="K77" s="8"/>
      <c r="L77" s="8"/>
      <c r="M77"/>
    </row>
    <row r="78" spans="1:13" x14ac:dyDescent="0.25">
      <c r="A78" s="1">
        <v>70</v>
      </c>
      <c r="B78" s="7" t="s">
        <v>150</v>
      </c>
      <c r="C78" s="7" t="s">
        <v>151</v>
      </c>
      <c r="D78" s="7">
        <v>5</v>
      </c>
      <c r="E78" s="7">
        <v>3</v>
      </c>
      <c r="F78" s="7">
        <v>22</v>
      </c>
      <c r="G78" s="7">
        <v>10</v>
      </c>
      <c r="H78" s="1">
        <f t="shared" si="2"/>
        <v>40</v>
      </c>
      <c r="I78" s="8">
        <v>29</v>
      </c>
      <c r="J78" s="8">
        <f>I78+H78</f>
        <v>69</v>
      </c>
      <c r="K78" s="8">
        <v>7</v>
      </c>
      <c r="L78" s="8"/>
      <c r="M78"/>
    </row>
    <row r="79" spans="1:13" x14ac:dyDescent="0.25">
      <c r="A79" s="1">
        <v>71</v>
      </c>
      <c r="B79" s="7" t="s">
        <v>152</v>
      </c>
      <c r="C79" s="7" t="s">
        <v>153</v>
      </c>
      <c r="D79" s="7">
        <v>5</v>
      </c>
      <c r="E79" s="7"/>
      <c r="F79" s="7">
        <v>28</v>
      </c>
      <c r="G79" s="7"/>
      <c r="H79" s="1">
        <f t="shared" si="2"/>
        <v>33</v>
      </c>
      <c r="I79" s="8"/>
      <c r="J79" s="8"/>
      <c r="K79" s="8"/>
      <c r="L79" s="8"/>
      <c r="M79"/>
    </row>
    <row r="80" spans="1:13" x14ac:dyDescent="0.25">
      <c r="A80" s="1">
        <v>72</v>
      </c>
      <c r="B80" s="7" t="s">
        <v>154</v>
      </c>
      <c r="C80" s="7" t="s">
        <v>155</v>
      </c>
      <c r="D80" s="7"/>
      <c r="E80" s="7"/>
      <c r="F80" s="7">
        <v>22</v>
      </c>
      <c r="G80" s="7"/>
      <c r="H80" s="1">
        <f t="shared" si="2"/>
        <v>22</v>
      </c>
      <c r="I80" s="8"/>
      <c r="J80" s="8"/>
      <c r="K80" s="8"/>
      <c r="L80" s="8"/>
      <c r="M80"/>
    </row>
    <row r="81" spans="1:13" x14ac:dyDescent="0.25">
      <c r="A81" s="1">
        <v>73</v>
      </c>
      <c r="B81" s="7" t="s">
        <v>156</v>
      </c>
      <c r="C81" s="7" t="s">
        <v>157</v>
      </c>
      <c r="D81" s="7"/>
      <c r="E81" s="7"/>
      <c r="F81" s="7">
        <v>7</v>
      </c>
      <c r="G81" s="7">
        <v>5</v>
      </c>
      <c r="H81" s="1">
        <f t="shared" si="2"/>
        <v>12</v>
      </c>
      <c r="I81" s="8"/>
      <c r="J81" s="8"/>
      <c r="K81" s="8"/>
      <c r="L81" s="8"/>
      <c r="M81"/>
    </row>
    <row r="82" spans="1:13" x14ac:dyDescent="0.25">
      <c r="A82" s="1">
        <v>74</v>
      </c>
      <c r="B82" s="7" t="s">
        <v>158</v>
      </c>
      <c r="C82" s="7" t="s">
        <v>159</v>
      </c>
      <c r="D82" s="7">
        <v>5</v>
      </c>
      <c r="E82" s="7">
        <v>10</v>
      </c>
      <c r="F82" s="7">
        <v>26</v>
      </c>
      <c r="G82" s="7">
        <v>10</v>
      </c>
      <c r="H82" s="1">
        <f t="shared" si="2"/>
        <v>51</v>
      </c>
      <c r="I82" s="8">
        <v>31</v>
      </c>
      <c r="J82" s="8">
        <f>I82+H82</f>
        <v>82</v>
      </c>
      <c r="K82" s="8">
        <v>9</v>
      </c>
      <c r="L82" s="8"/>
      <c r="M82"/>
    </row>
    <row r="83" spans="1:13" x14ac:dyDescent="0.25">
      <c r="A83" s="1">
        <v>75</v>
      </c>
      <c r="B83" s="7" t="s">
        <v>160</v>
      </c>
      <c r="C83" s="7" t="s">
        <v>161</v>
      </c>
      <c r="D83" s="7">
        <v>5</v>
      </c>
      <c r="E83" s="7">
        <v>9</v>
      </c>
      <c r="F83" s="7">
        <v>27</v>
      </c>
      <c r="G83" s="7">
        <v>5</v>
      </c>
      <c r="H83" s="1">
        <f t="shared" si="2"/>
        <v>46</v>
      </c>
      <c r="I83" s="8"/>
      <c r="J83" s="8"/>
      <c r="K83" s="8"/>
      <c r="L83" s="8"/>
      <c r="M83"/>
    </row>
    <row r="84" spans="1:13" x14ac:dyDescent="0.25">
      <c r="A84" s="1">
        <v>76</v>
      </c>
      <c r="B84" s="7" t="s">
        <v>162</v>
      </c>
      <c r="C84" s="7" t="s">
        <v>163</v>
      </c>
      <c r="D84" s="7">
        <v>5</v>
      </c>
      <c r="E84" s="7">
        <v>1</v>
      </c>
      <c r="F84" s="7">
        <v>11</v>
      </c>
      <c r="G84" s="7">
        <v>5</v>
      </c>
      <c r="H84" s="1">
        <f t="shared" si="2"/>
        <v>22</v>
      </c>
      <c r="I84" s="8"/>
      <c r="J84" s="8"/>
      <c r="K84" s="8"/>
      <c r="L84" s="8"/>
      <c r="M84"/>
    </row>
    <row r="85" spans="1:13" x14ac:dyDescent="0.25">
      <c r="A85" s="1">
        <v>77</v>
      </c>
      <c r="B85" s="7" t="s">
        <v>164</v>
      </c>
      <c r="C85" s="7" t="s">
        <v>165</v>
      </c>
      <c r="D85" s="7"/>
      <c r="E85" s="7"/>
      <c r="F85" s="7"/>
      <c r="G85" s="7"/>
      <c r="H85" s="1">
        <f t="shared" si="2"/>
        <v>0</v>
      </c>
      <c r="I85" s="8"/>
      <c r="J85" s="8"/>
      <c r="K85" s="8"/>
      <c r="L85" s="8"/>
      <c r="M85"/>
    </row>
    <row r="86" spans="1:13" x14ac:dyDescent="0.25">
      <c r="A86" s="1">
        <v>78</v>
      </c>
      <c r="B86" s="7" t="s">
        <v>166</v>
      </c>
      <c r="C86" s="7" t="s">
        <v>167</v>
      </c>
      <c r="D86" s="7"/>
      <c r="E86" s="7"/>
      <c r="F86" s="7">
        <v>25</v>
      </c>
      <c r="G86" s="7"/>
      <c r="H86" s="1">
        <f t="shared" si="2"/>
        <v>25</v>
      </c>
      <c r="I86" s="8"/>
      <c r="J86" s="8"/>
      <c r="K86" s="8"/>
      <c r="L86" s="8"/>
      <c r="M86"/>
    </row>
    <row r="87" spans="1:13" x14ac:dyDescent="0.25">
      <c r="A87" s="1">
        <v>79</v>
      </c>
      <c r="B87" s="7" t="s">
        <v>168</v>
      </c>
      <c r="C87" s="7" t="s">
        <v>169</v>
      </c>
      <c r="D87" s="7"/>
      <c r="E87" s="7"/>
      <c r="F87" s="7">
        <v>17</v>
      </c>
      <c r="G87" s="7"/>
      <c r="H87" s="1">
        <f t="shared" si="2"/>
        <v>17</v>
      </c>
      <c r="I87" s="8"/>
      <c r="J87" s="8"/>
      <c r="K87" s="8"/>
      <c r="L87" s="8"/>
      <c r="M87"/>
    </row>
    <row r="88" spans="1:13" x14ac:dyDescent="0.25">
      <c r="A88" s="1">
        <v>80</v>
      </c>
      <c r="B88" s="7" t="s">
        <v>170</v>
      </c>
      <c r="C88" s="7" t="s">
        <v>171</v>
      </c>
      <c r="D88" s="7">
        <v>5</v>
      </c>
      <c r="E88" s="7">
        <v>6</v>
      </c>
      <c r="F88" s="7">
        <v>16</v>
      </c>
      <c r="G88" s="7">
        <v>5</v>
      </c>
      <c r="H88" s="1">
        <f t="shared" si="2"/>
        <v>32</v>
      </c>
      <c r="I88" s="8"/>
      <c r="J88" s="8"/>
      <c r="K88" s="8"/>
      <c r="L88" s="8"/>
      <c r="M88"/>
    </row>
    <row r="89" spans="1:13" x14ac:dyDescent="0.25">
      <c r="A89" s="1">
        <v>81</v>
      </c>
      <c r="B89" s="7" t="s">
        <v>172</v>
      </c>
      <c r="C89" s="7" t="s">
        <v>173</v>
      </c>
      <c r="D89" s="7"/>
      <c r="E89" s="7"/>
      <c r="F89" s="7">
        <v>22</v>
      </c>
      <c r="G89" s="7"/>
      <c r="H89" s="1">
        <f t="shared" si="2"/>
        <v>22</v>
      </c>
      <c r="I89" s="8"/>
      <c r="J89" s="8"/>
      <c r="K89" s="8"/>
      <c r="L89" s="8"/>
      <c r="M89"/>
    </row>
    <row r="90" spans="1:13" x14ac:dyDescent="0.25">
      <c r="A90" s="1">
        <v>82</v>
      </c>
      <c r="B90" s="7" t="s">
        <v>174</v>
      </c>
      <c r="C90" s="7" t="s">
        <v>175</v>
      </c>
      <c r="D90" s="7"/>
      <c r="E90" s="7">
        <v>1</v>
      </c>
      <c r="F90" s="7">
        <v>20</v>
      </c>
      <c r="G90" s="7"/>
      <c r="H90" s="1">
        <f t="shared" si="2"/>
        <v>21</v>
      </c>
      <c r="I90" s="8"/>
      <c r="J90" s="8"/>
      <c r="K90" s="8"/>
      <c r="L90" s="8"/>
      <c r="M90"/>
    </row>
    <row r="91" spans="1:13" x14ac:dyDescent="0.25">
      <c r="A91" s="1">
        <v>83</v>
      </c>
      <c r="B91" s="7" t="s">
        <v>176</v>
      </c>
      <c r="C91" s="7" t="s">
        <v>177</v>
      </c>
      <c r="D91" s="7">
        <v>5</v>
      </c>
      <c r="E91" s="7">
        <v>9</v>
      </c>
      <c r="F91" s="7">
        <v>26</v>
      </c>
      <c r="G91" s="7">
        <v>10</v>
      </c>
      <c r="H91" s="1">
        <f t="shared" si="2"/>
        <v>50</v>
      </c>
      <c r="I91" s="8"/>
      <c r="J91" s="8"/>
      <c r="K91" s="8"/>
      <c r="L91" s="8"/>
      <c r="M91"/>
    </row>
    <row r="92" spans="1:13" x14ac:dyDescent="0.25">
      <c r="A92" s="1">
        <v>84</v>
      </c>
      <c r="B92" s="7" t="s">
        <v>178</v>
      </c>
      <c r="C92" s="7" t="s">
        <v>179</v>
      </c>
      <c r="D92" s="7">
        <v>5</v>
      </c>
      <c r="E92" s="7">
        <v>1</v>
      </c>
      <c r="F92" s="7"/>
      <c r="G92" s="7">
        <v>5</v>
      </c>
      <c r="H92" s="1">
        <f t="shared" si="2"/>
        <v>11</v>
      </c>
      <c r="I92" s="8"/>
      <c r="J92" s="8"/>
      <c r="K92" s="8"/>
      <c r="L92" s="8"/>
      <c r="M92"/>
    </row>
    <row r="93" spans="1:13" x14ac:dyDescent="0.25">
      <c r="A93" s="1">
        <v>85</v>
      </c>
      <c r="B93" s="7" t="s">
        <v>180</v>
      </c>
      <c r="C93" s="7" t="s">
        <v>181</v>
      </c>
      <c r="D93" s="7"/>
      <c r="E93" s="7">
        <v>3</v>
      </c>
      <c r="F93" s="7">
        <v>16</v>
      </c>
      <c r="G93" s="7">
        <v>10</v>
      </c>
      <c r="H93" s="1">
        <f t="shared" si="2"/>
        <v>29</v>
      </c>
      <c r="I93" s="8">
        <v>28</v>
      </c>
      <c r="J93" s="8">
        <f>I93+H93</f>
        <v>57</v>
      </c>
      <c r="K93" s="8">
        <v>6</v>
      </c>
      <c r="L93" s="8"/>
      <c r="M93"/>
    </row>
    <row r="94" spans="1:13" x14ac:dyDescent="0.25">
      <c r="A94" s="1">
        <v>86</v>
      </c>
      <c r="B94" s="7" t="s">
        <v>182</v>
      </c>
      <c r="C94" s="7" t="s">
        <v>183</v>
      </c>
      <c r="D94" s="7">
        <v>5</v>
      </c>
      <c r="E94" s="7">
        <v>7</v>
      </c>
      <c r="F94" s="7">
        <v>26</v>
      </c>
      <c r="G94" s="7">
        <v>10</v>
      </c>
      <c r="H94" s="1">
        <f t="shared" si="2"/>
        <v>48</v>
      </c>
      <c r="I94" s="8"/>
      <c r="J94" s="8"/>
      <c r="K94" s="8"/>
      <c r="L94" s="8"/>
      <c r="M94"/>
    </row>
    <row r="95" spans="1:13" x14ac:dyDescent="0.25">
      <c r="A95" s="1">
        <v>87</v>
      </c>
      <c r="B95" s="7" t="s">
        <v>184</v>
      </c>
      <c r="C95" s="7" t="s">
        <v>185</v>
      </c>
      <c r="D95" s="7"/>
      <c r="E95" s="7"/>
      <c r="F95" s="7">
        <v>26</v>
      </c>
      <c r="G95" s="7">
        <v>5</v>
      </c>
      <c r="H95" s="1">
        <f t="shared" si="2"/>
        <v>31</v>
      </c>
      <c r="I95" s="8"/>
      <c r="J95" s="8"/>
      <c r="K95" s="8"/>
      <c r="L95" s="8"/>
      <c r="M95"/>
    </row>
    <row r="96" spans="1:13" x14ac:dyDescent="0.25">
      <c r="A96" s="1">
        <v>88</v>
      </c>
      <c r="B96" s="7" t="s">
        <v>186</v>
      </c>
      <c r="C96" s="7" t="s">
        <v>187</v>
      </c>
      <c r="D96" s="7">
        <v>5</v>
      </c>
      <c r="E96" s="7">
        <v>10</v>
      </c>
      <c r="F96" s="7">
        <v>29</v>
      </c>
      <c r="G96" s="7">
        <v>5</v>
      </c>
      <c r="H96" s="1">
        <f t="shared" si="2"/>
        <v>49</v>
      </c>
      <c r="I96" s="8">
        <v>42</v>
      </c>
      <c r="J96" s="8">
        <f>I96+H96</f>
        <v>91</v>
      </c>
      <c r="K96" s="8">
        <v>10</v>
      </c>
      <c r="L96" s="8"/>
      <c r="M96"/>
    </row>
    <row r="97" spans="1:13" x14ac:dyDescent="0.25">
      <c r="A97" s="1">
        <v>89</v>
      </c>
      <c r="B97" s="7" t="s">
        <v>188</v>
      </c>
      <c r="C97" s="7" t="s">
        <v>189</v>
      </c>
      <c r="D97" s="7">
        <v>5</v>
      </c>
      <c r="E97" s="7">
        <v>1</v>
      </c>
      <c r="F97" s="7">
        <v>23</v>
      </c>
      <c r="G97" s="7">
        <v>8</v>
      </c>
      <c r="H97" s="1">
        <f t="shared" si="2"/>
        <v>37</v>
      </c>
      <c r="I97" s="8"/>
      <c r="J97" s="8"/>
      <c r="K97" s="8"/>
      <c r="L97" s="8"/>
      <c r="M97"/>
    </row>
    <row r="98" spans="1:13" x14ac:dyDescent="0.25">
      <c r="A98" s="1">
        <v>90</v>
      </c>
      <c r="B98" s="7" t="s">
        <v>190</v>
      </c>
      <c r="C98" s="7" t="s">
        <v>191</v>
      </c>
      <c r="D98" s="7"/>
      <c r="E98" s="7">
        <v>1</v>
      </c>
      <c r="F98" s="7">
        <v>22</v>
      </c>
      <c r="G98" s="7">
        <v>5</v>
      </c>
      <c r="H98" s="1">
        <f t="shared" si="2"/>
        <v>28</v>
      </c>
      <c r="I98" s="8"/>
      <c r="J98" s="8"/>
      <c r="K98" s="8"/>
      <c r="L98" s="8"/>
      <c r="M98"/>
    </row>
    <row r="99" spans="1:13" x14ac:dyDescent="0.25">
      <c r="A99" s="1">
        <v>91</v>
      </c>
      <c r="B99" s="7" t="s">
        <v>192</v>
      </c>
      <c r="C99" s="7" t="s">
        <v>193</v>
      </c>
      <c r="D99" s="7"/>
      <c r="E99" s="7"/>
      <c r="F99" s="7">
        <v>24</v>
      </c>
      <c r="G99" s="7">
        <v>10</v>
      </c>
      <c r="H99" s="1">
        <f t="shared" si="2"/>
        <v>34</v>
      </c>
      <c r="I99" s="8"/>
      <c r="J99" s="8"/>
      <c r="K99" s="8"/>
      <c r="L99" s="8"/>
      <c r="M99"/>
    </row>
    <row r="100" spans="1:13" x14ac:dyDescent="0.25">
      <c r="A100" s="1">
        <v>92</v>
      </c>
      <c r="B100" s="7" t="s">
        <v>194</v>
      </c>
      <c r="C100" s="7" t="s">
        <v>195</v>
      </c>
      <c r="D100" s="7"/>
      <c r="E100" s="7">
        <v>1</v>
      </c>
      <c r="F100" s="7">
        <v>16</v>
      </c>
      <c r="G100" s="7">
        <v>5</v>
      </c>
      <c r="H100" s="1">
        <f t="shared" si="2"/>
        <v>22</v>
      </c>
      <c r="I100" s="8"/>
      <c r="J100" s="8"/>
      <c r="K100" s="8"/>
      <c r="L100" s="8"/>
      <c r="M100"/>
    </row>
    <row r="101" spans="1:13" x14ac:dyDescent="0.25">
      <c r="A101" s="1">
        <v>93</v>
      </c>
      <c r="B101" s="7" t="s">
        <v>196</v>
      </c>
      <c r="C101" s="7" t="s">
        <v>197</v>
      </c>
      <c r="D101" s="7">
        <v>5</v>
      </c>
      <c r="E101" s="7">
        <v>1</v>
      </c>
      <c r="F101" s="7">
        <v>22</v>
      </c>
      <c r="G101" s="7">
        <v>5</v>
      </c>
      <c r="H101" s="1">
        <f t="shared" si="2"/>
        <v>33</v>
      </c>
      <c r="I101" s="8"/>
      <c r="J101" s="8"/>
      <c r="K101" s="8"/>
      <c r="L101" s="8"/>
      <c r="M101"/>
    </row>
    <row r="102" spans="1:13" x14ac:dyDescent="0.25">
      <c r="A102" s="1">
        <v>94</v>
      </c>
      <c r="B102" s="7" t="s">
        <v>198</v>
      </c>
      <c r="C102" s="7" t="s">
        <v>199</v>
      </c>
      <c r="D102" s="7"/>
      <c r="E102" s="7">
        <v>1</v>
      </c>
      <c r="F102" s="7">
        <v>22</v>
      </c>
      <c r="G102" s="7">
        <v>5</v>
      </c>
      <c r="H102" s="1">
        <f t="shared" si="2"/>
        <v>28</v>
      </c>
      <c r="I102" s="8">
        <v>24</v>
      </c>
      <c r="J102" s="8">
        <f>I102+H102</f>
        <v>52</v>
      </c>
      <c r="K102" s="8">
        <v>6</v>
      </c>
      <c r="L102" s="8"/>
      <c r="M102"/>
    </row>
    <row r="103" spans="1:13" x14ac:dyDescent="0.25">
      <c r="A103" s="1">
        <v>95</v>
      </c>
      <c r="B103" s="7" t="s">
        <v>200</v>
      </c>
      <c r="C103" s="7" t="s">
        <v>201</v>
      </c>
      <c r="D103" s="7"/>
      <c r="E103" s="7">
        <v>1</v>
      </c>
      <c r="F103" s="7">
        <v>22</v>
      </c>
      <c r="G103" s="7">
        <v>5</v>
      </c>
      <c r="H103" s="1">
        <f t="shared" si="2"/>
        <v>28</v>
      </c>
      <c r="I103" s="8"/>
      <c r="J103" s="8"/>
      <c r="K103" s="8">
        <v>5</v>
      </c>
      <c r="L103" s="8"/>
      <c r="M103"/>
    </row>
    <row r="104" spans="1:13" x14ac:dyDescent="0.25">
      <c r="A104" s="1">
        <v>96</v>
      </c>
      <c r="B104" s="7" t="s">
        <v>202</v>
      </c>
      <c r="C104" s="7" t="s">
        <v>203</v>
      </c>
      <c r="D104" s="7"/>
      <c r="E104" s="7"/>
      <c r="F104" s="7">
        <v>23</v>
      </c>
      <c r="G104" s="7"/>
      <c r="H104" s="1">
        <f t="shared" si="2"/>
        <v>23</v>
      </c>
      <c r="I104" s="8"/>
      <c r="J104" s="8"/>
      <c r="K104" s="8"/>
      <c r="L104" s="8"/>
      <c r="M104"/>
    </row>
    <row r="105" spans="1:13" x14ac:dyDescent="0.25">
      <c r="A105" s="1">
        <v>97</v>
      </c>
      <c r="B105" s="7" t="s">
        <v>204</v>
      </c>
      <c r="C105" s="7" t="s">
        <v>205</v>
      </c>
      <c r="D105" s="7">
        <v>5</v>
      </c>
      <c r="E105" s="7"/>
      <c r="F105" s="7">
        <v>16</v>
      </c>
      <c r="G105" s="7">
        <v>3</v>
      </c>
      <c r="H105" s="1">
        <f t="shared" si="2"/>
        <v>24</v>
      </c>
      <c r="I105" s="8"/>
      <c r="J105" s="8"/>
      <c r="K105" s="8"/>
      <c r="L105" s="8"/>
      <c r="M105"/>
    </row>
    <row r="106" spans="1:13" x14ac:dyDescent="0.25">
      <c r="A106" s="1">
        <v>98</v>
      </c>
      <c r="B106" s="7" t="s">
        <v>206</v>
      </c>
      <c r="C106" s="7" t="s">
        <v>207</v>
      </c>
      <c r="D106" s="7">
        <v>5</v>
      </c>
      <c r="E106" s="7">
        <v>10</v>
      </c>
      <c r="F106" s="7">
        <v>17</v>
      </c>
      <c r="G106" s="7">
        <v>10</v>
      </c>
      <c r="H106" s="1">
        <f t="shared" si="2"/>
        <v>42</v>
      </c>
      <c r="I106" s="8"/>
      <c r="J106" s="8"/>
      <c r="K106" s="8"/>
      <c r="L106" s="8"/>
      <c r="M106"/>
    </row>
    <row r="107" spans="1:13" x14ac:dyDescent="0.25">
      <c r="A107" s="1">
        <v>99</v>
      </c>
      <c r="B107" s="7" t="s">
        <v>208</v>
      </c>
      <c r="C107" s="7" t="s">
        <v>209</v>
      </c>
      <c r="D107" s="7"/>
      <c r="E107" s="7">
        <v>3</v>
      </c>
      <c r="F107" s="7">
        <v>16</v>
      </c>
      <c r="G107" s="7">
        <v>10</v>
      </c>
      <c r="H107" s="1">
        <f t="shared" si="2"/>
        <v>29</v>
      </c>
      <c r="I107" s="8"/>
      <c r="J107" s="8"/>
      <c r="K107" s="8"/>
      <c r="L107" s="8"/>
      <c r="M107"/>
    </row>
    <row r="108" spans="1:13" x14ac:dyDescent="0.25">
      <c r="A108" s="1">
        <v>100</v>
      </c>
      <c r="B108" s="7" t="s">
        <v>210</v>
      </c>
      <c r="C108" s="7" t="s">
        <v>211</v>
      </c>
      <c r="D108" s="7">
        <v>5</v>
      </c>
      <c r="E108" s="7">
        <v>5</v>
      </c>
      <c r="F108" s="7">
        <v>9</v>
      </c>
      <c r="G108" s="7">
        <v>5</v>
      </c>
      <c r="H108" s="1">
        <f t="shared" si="2"/>
        <v>24</v>
      </c>
      <c r="I108" s="8"/>
      <c r="J108" s="8"/>
      <c r="K108" s="8"/>
      <c r="L108" s="8"/>
      <c r="M108"/>
    </row>
    <row r="109" spans="1:13" x14ac:dyDescent="0.25">
      <c r="A109" s="1">
        <v>101</v>
      </c>
      <c r="B109" s="7" t="s">
        <v>212</v>
      </c>
      <c r="C109" s="7" t="s">
        <v>213</v>
      </c>
      <c r="D109" s="7"/>
      <c r="E109" s="7">
        <v>6</v>
      </c>
      <c r="F109" s="7">
        <v>19</v>
      </c>
      <c r="G109" s="7"/>
      <c r="H109" s="1">
        <f t="shared" si="2"/>
        <v>25</v>
      </c>
      <c r="I109" s="8"/>
      <c r="J109" s="8"/>
      <c r="K109" s="8"/>
      <c r="L109" s="8"/>
      <c r="M109"/>
    </row>
    <row r="110" spans="1:13" x14ac:dyDescent="0.25">
      <c r="A110" s="1">
        <v>102</v>
      </c>
      <c r="B110" s="7" t="s">
        <v>214</v>
      </c>
      <c r="C110" s="7" t="s">
        <v>215</v>
      </c>
      <c r="D110" s="7">
        <v>5</v>
      </c>
      <c r="E110" s="7">
        <v>2</v>
      </c>
      <c r="F110" s="7">
        <v>27</v>
      </c>
      <c r="G110" s="7"/>
      <c r="H110" s="1">
        <f t="shared" si="2"/>
        <v>34</v>
      </c>
      <c r="I110" s="8">
        <v>25</v>
      </c>
      <c r="J110" s="8">
        <f>I110+H110</f>
        <v>59</v>
      </c>
      <c r="K110" s="8">
        <v>6</v>
      </c>
      <c r="L110" s="8"/>
      <c r="M110"/>
    </row>
    <row r="111" spans="1:13" x14ac:dyDescent="0.25">
      <c r="A111" s="1">
        <v>103</v>
      </c>
      <c r="B111" s="7" t="s">
        <v>216</v>
      </c>
      <c r="C111" s="7" t="s">
        <v>217</v>
      </c>
      <c r="D111" s="7"/>
      <c r="E111" s="7"/>
      <c r="F111" s="7">
        <v>17</v>
      </c>
      <c r="G111" s="7">
        <v>10</v>
      </c>
      <c r="H111" s="1">
        <f t="shared" si="2"/>
        <v>27</v>
      </c>
      <c r="I111" s="8"/>
      <c r="J111" s="8"/>
      <c r="K111" s="8"/>
      <c r="L111" s="8"/>
      <c r="M111"/>
    </row>
    <row r="112" spans="1:13" x14ac:dyDescent="0.25">
      <c r="A112" s="1">
        <v>104</v>
      </c>
      <c r="B112" s="7" t="s">
        <v>218</v>
      </c>
      <c r="C112" s="7" t="s">
        <v>10</v>
      </c>
      <c r="D112" s="7">
        <v>5</v>
      </c>
      <c r="E112" s="7">
        <v>6</v>
      </c>
      <c r="F112" s="7">
        <v>17</v>
      </c>
      <c r="G112" s="7">
        <v>10</v>
      </c>
      <c r="H112" s="1">
        <f t="shared" si="2"/>
        <v>38</v>
      </c>
      <c r="I112" s="8">
        <v>33</v>
      </c>
      <c r="J112" s="8">
        <f>I112+H112</f>
        <v>71</v>
      </c>
      <c r="K112" s="8">
        <v>8</v>
      </c>
      <c r="L112" s="8"/>
      <c r="M112"/>
    </row>
    <row r="113" spans="1:13" x14ac:dyDescent="0.25">
      <c r="A113" s="1">
        <v>105</v>
      </c>
      <c r="B113" s="7" t="s">
        <v>219</v>
      </c>
      <c r="C113" s="7" t="s">
        <v>220</v>
      </c>
      <c r="D113" s="7"/>
      <c r="E113" s="7"/>
      <c r="F113" s="7">
        <v>19</v>
      </c>
      <c r="G113" s="7"/>
      <c r="H113" s="1">
        <f t="shared" si="2"/>
        <v>19</v>
      </c>
      <c r="I113" s="8"/>
      <c r="J113" s="8"/>
      <c r="K113" s="8"/>
      <c r="L113" s="8"/>
      <c r="M113"/>
    </row>
    <row r="114" spans="1:13" x14ac:dyDescent="0.25">
      <c r="A114" s="1">
        <v>106</v>
      </c>
      <c r="B114" s="7" t="s">
        <v>221</v>
      </c>
      <c r="C114" s="7" t="s">
        <v>222</v>
      </c>
      <c r="D114" s="7"/>
      <c r="E114" s="7"/>
      <c r="F114" s="7">
        <v>18</v>
      </c>
      <c r="G114" s="7"/>
      <c r="H114" s="1">
        <f t="shared" si="2"/>
        <v>18</v>
      </c>
      <c r="I114" s="8"/>
      <c r="J114" s="8"/>
      <c r="K114" s="8"/>
      <c r="L114" s="8"/>
      <c r="M114"/>
    </row>
    <row r="115" spans="1:13" x14ac:dyDescent="0.25">
      <c r="A115" s="1">
        <v>107</v>
      </c>
      <c r="B115" s="7" t="s">
        <v>223</v>
      </c>
      <c r="C115" s="7" t="s">
        <v>224</v>
      </c>
      <c r="D115" s="7">
        <v>5</v>
      </c>
      <c r="E115" s="7">
        <v>6</v>
      </c>
      <c r="F115" s="7">
        <v>16</v>
      </c>
      <c r="G115" s="7">
        <v>10</v>
      </c>
      <c r="H115" s="1">
        <f t="shared" si="2"/>
        <v>37</v>
      </c>
      <c r="I115" s="8"/>
      <c r="J115" s="8"/>
      <c r="K115" s="8">
        <v>5</v>
      </c>
      <c r="L115" s="8"/>
      <c r="M115"/>
    </row>
    <row r="116" spans="1:13" x14ac:dyDescent="0.25">
      <c r="A116" s="1">
        <v>108</v>
      </c>
      <c r="B116" s="7" t="s">
        <v>225</v>
      </c>
      <c r="C116" s="7" t="s">
        <v>226</v>
      </c>
      <c r="D116" s="7">
        <v>5</v>
      </c>
      <c r="E116" s="7">
        <v>4</v>
      </c>
      <c r="F116" s="13">
        <v>26</v>
      </c>
      <c r="G116" s="7">
        <v>5</v>
      </c>
      <c r="H116" s="1">
        <f t="shared" si="2"/>
        <v>40</v>
      </c>
      <c r="I116" s="8"/>
      <c r="J116" s="8"/>
      <c r="K116" s="8"/>
      <c r="L116" s="8"/>
      <c r="M116"/>
    </row>
    <row r="117" spans="1:13" x14ac:dyDescent="0.25">
      <c r="A117" s="1">
        <v>109</v>
      </c>
      <c r="B117" s="7" t="s">
        <v>227</v>
      </c>
      <c r="C117" s="7" t="s">
        <v>228</v>
      </c>
      <c r="D117" s="7">
        <v>5</v>
      </c>
      <c r="E117" s="7">
        <v>4</v>
      </c>
      <c r="F117" s="7">
        <v>16</v>
      </c>
      <c r="G117" s="7">
        <v>5</v>
      </c>
      <c r="H117" s="1">
        <f t="shared" si="2"/>
        <v>30</v>
      </c>
      <c r="I117" s="8"/>
      <c r="J117" s="8"/>
      <c r="K117" s="8"/>
      <c r="L117" s="8"/>
      <c r="M117"/>
    </row>
    <row r="118" spans="1:13" x14ac:dyDescent="0.25">
      <c r="A118" s="1">
        <v>110</v>
      </c>
      <c r="B118" s="7" t="s">
        <v>229</v>
      </c>
      <c r="C118" s="7" t="s">
        <v>230</v>
      </c>
      <c r="D118" s="7">
        <v>5</v>
      </c>
      <c r="E118" s="7">
        <v>10</v>
      </c>
      <c r="F118" s="7">
        <v>30</v>
      </c>
      <c r="G118" s="7"/>
      <c r="H118" s="1">
        <f t="shared" si="2"/>
        <v>45</v>
      </c>
      <c r="I118" s="8">
        <v>30</v>
      </c>
      <c r="J118" s="8">
        <f>I118+H118</f>
        <v>75</v>
      </c>
      <c r="K118" s="8">
        <v>8</v>
      </c>
      <c r="L118" s="8"/>
      <c r="M118"/>
    </row>
    <row r="119" spans="1:13" x14ac:dyDescent="0.25">
      <c r="A119" s="1">
        <v>111</v>
      </c>
      <c r="B119" s="7" t="s">
        <v>231</v>
      </c>
      <c r="C119" s="7" t="s">
        <v>232</v>
      </c>
      <c r="D119" s="7"/>
      <c r="E119" s="7"/>
      <c r="F119" s="7"/>
      <c r="G119" s="7"/>
      <c r="H119" s="1">
        <f t="shared" si="2"/>
        <v>0</v>
      </c>
      <c r="I119" s="8"/>
      <c r="J119" s="8"/>
      <c r="K119" s="8"/>
      <c r="L119" s="8"/>
      <c r="M119"/>
    </row>
    <row r="120" spans="1:13" x14ac:dyDescent="0.25">
      <c r="A120" s="1">
        <v>112</v>
      </c>
      <c r="B120" s="7" t="s">
        <v>233</v>
      </c>
      <c r="C120" s="7" t="s">
        <v>234</v>
      </c>
      <c r="D120" s="7">
        <v>5</v>
      </c>
      <c r="E120" s="7"/>
      <c r="F120" s="7">
        <v>30</v>
      </c>
      <c r="G120" s="7"/>
      <c r="H120" s="1">
        <f t="shared" si="2"/>
        <v>35</v>
      </c>
      <c r="I120" s="8"/>
      <c r="J120" s="8"/>
      <c r="K120" s="8"/>
      <c r="L120" s="8"/>
      <c r="M120"/>
    </row>
    <row r="121" spans="1:13" x14ac:dyDescent="0.25">
      <c r="A121" s="1">
        <v>113</v>
      </c>
      <c r="B121" s="7" t="s">
        <v>235</v>
      </c>
      <c r="C121" s="7" t="s">
        <v>236</v>
      </c>
      <c r="D121" s="7"/>
      <c r="E121" s="7"/>
      <c r="F121" s="7"/>
      <c r="G121" s="7">
        <v>5</v>
      </c>
      <c r="H121" s="1">
        <f t="shared" si="2"/>
        <v>5</v>
      </c>
      <c r="I121" s="8"/>
      <c r="J121" s="8"/>
      <c r="K121" s="8"/>
      <c r="L121" s="8"/>
      <c r="M121"/>
    </row>
    <row r="122" spans="1:13" x14ac:dyDescent="0.25">
      <c r="A122" s="1">
        <v>114</v>
      </c>
      <c r="B122" s="7" t="s">
        <v>237</v>
      </c>
      <c r="C122" s="7" t="s">
        <v>238</v>
      </c>
      <c r="D122" s="7"/>
      <c r="E122" s="7"/>
      <c r="F122" s="7">
        <v>22</v>
      </c>
      <c r="G122" s="7"/>
      <c r="H122" s="13">
        <f t="shared" si="2"/>
        <v>22</v>
      </c>
      <c r="I122" s="8"/>
      <c r="J122" s="8"/>
      <c r="K122" s="8" t="s">
        <v>291</v>
      </c>
      <c r="L122" s="8"/>
      <c r="M122"/>
    </row>
    <row r="123" spans="1:13" x14ac:dyDescent="0.25">
      <c r="A123" s="1">
        <v>115</v>
      </c>
      <c r="B123" s="7" t="s">
        <v>239</v>
      </c>
      <c r="C123" s="7" t="s">
        <v>240</v>
      </c>
      <c r="D123" s="7">
        <v>5</v>
      </c>
      <c r="E123" s="7">
        <v>7</v>
      </c>
      <c r="F123" s="7">
        <v>23</v>
      </c>
      <c r="G123" s="7">
        <v>10</v>
      </c>
      <c r="H123" s="1">
        <f t="shared" si="2"/>
        <v>45</v>
      </c>
      <c r="I123" s="8">
        <v>28</v>
      </c>
      <c r="J123" s="8">
        <f>I123+H123</f>
        <v>73</v>
      </c>
      <c r="K123" s="8">
        <v>8</v>
      </c>
      <c r="L123" s="8"/>
      <c r="M123"/>
    </row>
    <row r="124" spans="1:13" x14ac:dyDescent="0.25">
      <c r="A124" s="1">
        <v>116</v>
      </c>
      <c r="B124" s="7" t="s">
        <v>241</v>
      </c>
      <c r="C124" s="7" t="s">
        <v>242</v>
      </c>
      <c r="D124" s="7">
        <v>5</v>
      </c>
      <c r="E124" s="7">
        <v>10</v>
      </c>
      <c r="F124" s="7">
        <v>20</v>
      </c>
      <c r="G124" s="7">
        <v>5</v>
      </c>
      <c r="H124" s="1">
        <f t="shared" si="2"/>
        <v>40</v>
      </c>
      <c r="I124" s="8">
        <v>34</v>
      </c>
      <c r="J124" s="8">
        <f>I124+H124</f>
        <v>74</v>
      </c>
      <c r="K124" s="8">
        <v>8</v>
      </c>
      <c r="L124" s="8"/>
      <c r="M124"/>
    </row>
    <row r="125" spans="1:13" x14ac:dyDescent="0.25">
      <c r="A125" s="1">
        <v>117</v>
      </c>
      <c r="B125" s="7" t="s">
        <v>243</v>
      </c>
      <c r="C125" s="7" t="s">
        <v>244</v>
      </c>
      <c r="D125" s="7">
        <v>5</v>
      </c>
      <c r="E125" s="7">
        <v>1</v>
      </c>
      <c r="F125" s="7">
        <v>24</v>
      </c>
      <c r="G125" s="7">
        <v>10</v>
      </c>
      <c r="H125" s="1">
        <f t="shared" si="2"/>
        <v>40</v>
      </c>
      <c r="I125" s="8"/>
      <c r="J125" s="8"/>
      <c r="K125" s="8"/>
      <c r="L125" s="8"/>
      <c r="M125"/>
    </row>
    <row r="126" spans="1:13" x14ac:dyDescent="0.25">
      <c r="A126" s="1">
        <v>118</v>
      </c>
      <c r="B126" s="7" t="s">
        <v>245</v>
      </c>
      <c r="C126" s="7" t="s">
        <v>246</v>
      </c>
      <c r="D126" s="7"/>
      <c r="E126" s="7">
        <v>1</v>
      </c>
      <c r="F126" s="7">
        <v>22</v>
      </c>
      <c r="G126" s="7"/>
      <c r="H126" s="1">
        <f t="shared" si="2"/>
        <v>23</v>
      </c>
      <c r="I126" s="8"/>
      <c r="J126" s="8"/>
      <c r="K126" s="8"/>
      <c r="L126" s="8"/>
      <c r="M126"/>
    </row>
    <row r="127" spans="1:13" x14ac:dyDescent="0.25">
      <c r="A127" s="1">
        <v>119</v>
      </c>
      <c r="B127" s="7" t="s">
        <v>247</v>
      </c>
      <c r="C127" s="7" t="s">
        <v>248</v>
      </c>
      <c r="D127" s="7">
        <v>5</v>
      </c>
      <c r="E127" s="7">
        <v>9</v>
      </c>
      <c r="F127" s="7">
        <v>28</v>
      </c>
      <c r="G127" s="7">
        <v>5</v>
      </c>
      <c r="H127" s="1">
        <f t="shared" si="2"/>
        <v>47</v>
      </c>
      <c r="I127" s="8"/>
      <c r="J127" s="8"/>
      <c r="K127" s="8"/>
      <c r="L127" s="8"/>
      <c r="M127"/>
    </row>
    <row r="128" spans="1:13" x14ac:dyDescent="0.25">
      <c r="A128" s="1">
        <v>120</v>
      </c>
      <c r="B128" s="7" t="s">
        <v>249</v>
      </c>
      <c r="C128" s="7" t="s">
        <v>250</v>
      </c>
      <c r="D128" s="7">
        <v>5</v>
      </c>
      <c r="E128" s="7">
        <v>10</v>
      </c>
      <c r="F128" s="7">
        <v>28</v>
      </c>
      <c r="G128" s="7">
        <v>10</v>
      </c>
      <c r="H128" s="1">
        <f t="shared" si="2"/>
        <v>53</v>
      </c>
      <c r="I128" s="8">
        <v>32</v>
      </c>
      <c r="J128" s="8">
        <f>I128+H128</f>
        <v>85</v>
      </c>
      <c r="K128" s="8">
        <v>9</v>
      </c>
      <c r="L128" s="8"/>
      <c r="M128"/>
    </row>
    <row r="129" spans="1:13" x14ac:dyDescent="0.25">
      <c r="A129" s="1">
        <v>121</v>
      </c>
      <c r="B129" s="7" t="s">
        <v>251</v>
      </c>
      <c r="C129" s="7" t="s">
        <v>252</v>
      </c>
      <c r="D129" s="7"/>
      <c r="E129" s="7"/>
      <c r="F129" s="7">
        <v>18</v>
      </c>
      <c r="G129" s="7"/>
      <c r="H129" s="1">
        <f t="shared" si="2"/>
        <v>18</v>
      </c>
      <c r="I129" s="8"/>
      <c r="J129" s="8"/>
      <c r="K129" s="8"/>
      <c r="L129" s="8"/>
      <c r="M129"/>
    </row>
    <row r="130" spans="1:13" x14ac:dyDescent="0.25">
      <c r="A130" s="1">
        <v>122</v>
      </c>
      <c r="B130" s="7" t="s">
        <v>253</v>
      </c>
      <c r="C130" s="7" t="s">
        <v>254</v>
      </c>
      <c r="D130" s="7"/>
      <c r="E130" s="7">
        <v>1</v>
      </c>
      <c r="F130" s="7">
        <v>17</v>
      </c>
      <c r="G130" s="7">
        <v>10</v>
      </c>
      <c r="H130" s="1">
        <f t="shared" si="2"/>
        <v>28</v>
      </c>
      <c r="I130" s="8"/>
      <c r="J130" s="8"/>
      <c r="K130" s="8"/>
      <c r="L130" s="8"/>
      <c r="M130"/>
    </row>
    <row r="131" spans="1:13" x14ac:dyDescent="0.25">
      <c r="A131" s="1">
        <v>123</v>
      </c>
      <c r="B131" s="7" t="s">
        <v>255</v>
      </c>
      <c r="C131" s="7" t="s">
        <v>256</v>
      </c>
      <c r="D131" s="7"/>
      <c r="E131" s="7"/>
      <c r="F131" s="7">
        <v>16</v>
      </c>
      <c r="G131" s="7"/>
      <c r="H131" s="1">
        <f t="shared" si="2"/>
        <v>16</v>
      </c>
      <c r="I131" s="8"/>
      <c r="J131" s="8"/>
      <c r="K131" s="8"/>
      <c r="L131" s="8"/>
      <c r="M131"/>
    </row>
    <row r="132" spans="1:13" x14ac:dyDescent="0.25">
      <c r="A132" s="1">
        <v>124</v>
      </c>
      <c r="B132" s="7" t="s">
        <v>257</v>
      </c>
      <c r="C132" s="7" t="s">
        <v>258</v>
      </c>
      <c r="D132" s="7"/>
      <c r="E132" s="7"/>
      <c r="F132" s="7">
        <v>27</v>
      </c>
      <c r="G132" s="7">
        <v>5</v>
      </c>
      <c r="H132" s="1">
        <f t="shared" si="2"/>
        <v>32</v>
      </c>
      <c r="I132" s="8">
        <v>27</v>
      </c>
      <c r="J132" s="8">
        <f>I132+H132</f>
        <v>59</v>
      </c>
      <c r="K132" s="8">
        <v>6</v>
      </c>
      <c r="L132" s="8"/>
      <c r="M132"/>
    </row>
    <row r="133" spans="1:13" x14ac:dyDescent="0.25">
      <c r="A133" s="1">
        <v>125</v>
      </c>
      <c r="B133" s="7" t="s">
        <v>259</v>
      </c>
      <c r="C133" s="7" t="s">
        <v>260</v>
      </c>
      <c r="D133" s="7"/>
      <c r="E133" s="7"/>
      <c r="F133" s="7"/>
      <c r="G133" s="7"/>
      <c r="H133" s="1">
        <f t="shared" si="2"/>
        <v>0</v>
      </c>
      <c r="I133" s="8"/>
      <c r="J133" s="8"/>
      <c r="K133" s="8"/>
      <c r="L133" s="8"/>
      <c r="M133"/>
    </row>
    <row r="134" spans="1:13" x14ac:dyDescent="0.25">
      <c r="A134" s="1">
        <v>126</v>
      </c>
      <c r="B134" s="7" t="s">
        <v>261</v>
      </c>
      <c r="C134" s="7" t="s">
        <v>262</v>
      </c>
      <c r="D134" s="7">
        <v>5</v>
      </c>
      <c r="E134" s="7">
        <v>10</v>
      </c>
      <c r="F134" s="7">
        <v>28</v>
      </c>
      <c r="G134" s="7">
        <v>10</v>
      </c>
      <c r="H134" s="1">
        <f t="shared" si="2"/>
        <v>53</v>
      </c>
      <c r="I134" s="8">
        <v>45</v>
      </c>
      <c r="J134" s="8">
        <f>I134+H134</f>
        <v>98</v>
      </c>
      <c r="K134" s="8">
        <v>10</v>
      </c>
      <c r="L134" s="8"/>
      <c r="M134"/>
    </row>
    <row r="135" spans="1:13" x14ac:dyDescent="0.25">
      <c r="A135" s="1">
        <v>127</v>
      </c>
      <c r="B135" s="7" t="s">
        <v>263</v>
      </c>
      <c r="C135" s="7" t="s">
        <v>264</v>
      </c>
      <c r="D135" s="7"/>
      <c r="E135" s="7"/>
      <c r="F135" s="7"/>
      <c r="G135" s="7"/>
      <c r="H135" s="1">
        <f t="shared" si="2"/>
        <v>0</v>
      </c>
      <c r="I135" s="8"/>
      <c r="J135" s="8"/>
      <c r="K135" s="8"/>
      <c r="L135" s="8"/>
      <c r="M135"/>
    </row>
    <row r="136" spans="1:13" x14ac:dyDescent="0.25">
      <c r="A136" s="1">
        <v>128</v>
      </c>
      <c r="B136" s="7" t="s">
        <v>285</v>
      </c>
      <c r="C136" s="7" t="s">
        <v>286</v>
      </c>
      <c r="D136" s="7"/>
      <c r="E136" s="7"/>
      <c r="F136" s="7">
        <v>7</v>
      </c>
      <c r="G136" s="7"/>
      <c r="H136" s="1"/>
      <c r="I136" s="8"/>
      <c r="J136" s="8"/>
      <c r="K136" s="8"/>
      <c r="L136" s="8"/>
      <c r="M136"/>
    </row>
    <row r="137" spans="1:13" x14ac:dyDescent="0.25">
      <c r="A137" s="1">
        <v>129</v>
      </c>
      <c r="B137" s="7" t="s">
        <v>265</v>
      </c>
      <c r="C137" s="7" t="s">
        <v>266</v>
      </c>
      <c r="D137" s="7">
        <v>5</v>
      </c>
      <c r="E137" s="7">
        <v>10</v>
      </c>
      <c r="F137" s="7">
        <v>26</v>
      </c>
      <c r="G137" s="7"/>
      <c r="H137" s="1">
        <f t="shared" si="2"/>
        <v>41</v>
      </c>
      <c r="I137" s="8">
        <v>42</v>
      </c>
      <c r="J137" s="8">
        <f>I137+H137</f>
        <v>83</v>
      </c>
      <c r="K137" s="8">
        <v>9</v>
      </c>
      <c r="L137" s="8"/>
      <c r="M137"/>
    </row>
    <row r="138" spans="1:13" x14ac:dyDescent="0.25">
      <c r="A138" s="1">
        <v>130</v>
      </c>
      <c r="B138" s="7" t="s">
        <v>267</v>
      </c>
      <c r="C138" s="7" t="s">
        <v>268</v>
      </c>
      <c r="D138" s="7">
        <v>5</v>
      </c>
      <c r="E138" s="7">
        <v>7</v>
      </c>
      <c r="F138" s="7">
        <v>21</v>
      </c>
      <c r="G138" s="7">
        <v>10</v>
      </c>
      <c r="H138" s="1">
        <f t="shared" si="2"/>
        <v>43</v>
      </c>
      <c r="I138" s="8">
        <v>34</v>
      </c>
      <c r="J138" s="8">
        <f>I138+H138</f>
        <v>77</v>
      </c>
      <c r="K138" s="8">
        <v>8</v>
      </c>
      <c r="L138" s="8"/>
      <c r="M138"/>
    </row>
    <row r="139" spans="1:13" x14ac:dyDescent="0.25">
      <c r="A139" s="1">
        <v>131</v>
      </c>
      <c r="B139" s="7" t="s">
        <v>269</v>
      </c>
      <c r="C139" s="7" t="s">
        <v>270</v>
      </c>
      <c r="D139" s="7"/>
      <c r="E139" s="7"/>
      <c r="F139" s="7"/>
      <c r="G139" s="7">
        <v>5</v>
      </c>
      <c r="H139" s="1">
        <f t="shared" si="2"/>
        <v>5</v>
      </c>
      <c r="I139" s="8"/>
      <c r="J139" s="8"/>
      <c r="K139" s="8"/>
      <c r="L139" s="8"/>
      <c r="M139"/>
    </row>
    <row r="140" spans="1:13" x14ac:dyDescent="0.25">
      <c r="A140" s="1">
        <v>132</v>
      </c>
      <c r="B140" s="7" t="s">
        <v>271</v>
      </c>
      <c r="C140" s="7" t="s">
        <v>272</v>
      </c>
      <c r="D140" s="7">
        <v>5</v>
      </c>
      <c r="E140" s="7">
        <v>5</v>
      </c>
      <c r="F140" s="7">
        <v>22</v>
      </c>
      <c r="G140" s="7">
        <v>5</v>
      </c>
      <c r="H140" s="1">
        <f t="shared" si="2"/>
        <v>37</v>
      </c>
      <c r="I140" s="8"/>
      <c r="J140" s="8"/>
      <c r="K140" s="8">
        <v>5</v>
      </c>
      <c r="L140" s="8"/>
      <c r="M140"/>
    </row>
    <row r="141" spans="1:13" x14ac:dyDescent="0.25">
      <c r="A141" s="1">
        <v>133</v>
      </c>
      <c r="B141" s="7" t="s">
        <v>273</v>
      </c>
      <c r="C141" s="7" t="s">
        <v>274</v>
      </c>
      <c r="D141" s="7">
        <v>5</v>
      </c>
      <c r="E141" s="7">
        <v>10</v>
      </c>
      <c r="F141" s="7">
        <v>23</v>
      </c>
      <c r="G141" s="7"/>
      <c r="H141" s="1">
        <f t="shared" ref="H141:H143" si="3">D141+E141+F141+G141</f>
        <v>38</v>
      </c>
      <c r="I141" s="8">
        <v>43</v>
      </c>
      <c r="J141" s="8">
        <f>I141+H141</f>
        <v>81</v>
      </c>
      <c r="K141" s="8">
        <v>9</v>
      </c>
      <c r="L141" s="8"/>
      <c r="M141"/>
    </row>
    <row r="142" spans="1:13" x14ac:dyDescent="0.25">
      <c r="A142" s="1">
        <v>134</v>
      </c>
      <c r="B142" s="7" t="s">
        <v>275</v>
      </c>
      <c r="C142" s="7" t="s">
        <v>276</v>
      </c>
      <c r="D142" s="7">
        <v>5</v>
      </c>
      <c r="E142" s="7">
        <v>2</v>
      </c>
      <c r="F142" s="7">
        <v>16</v>
      </c>
      <c r="G142" s="7">
        <v>5</v>
      </c>
      <c r="H142" s="1">
        <f t="shared" si="3"/>
        <v>28</v>
      </c>
      <c r="I142" s="8">
        <v>31</v>
      </c>
      <c r="J142" s="8">
        <f>I142+H142</f>
        <v>59</v>
      </c>
      <c r="K142" s="8">
        <v>6</v>
      </c>
      <c r="L142" s="8"/>
      <c r="M142"/>
    </row>
    <row r="143" spans="1:13" x14ac:dyDescent="0.25">
      <c r="A143" s="1">
        <v>135</v>
      </c>
      <c r="B143" s="7" t="s">
        <v>279</v>
      </c>
      <c r="C143" s="7" t="s">
        <v>280</v>
      </c>
      <c r="D143" s="7"/>
      <c r="E143" s="7"/>
      <c r="F143" s="7">
        <v>20</v>
      </c>
      <c r="G143" s="7"/>
      <c r="H143" s="1">
        <f t="shared" si="3"/>
        <v>20</v>
      </c>
      <c r="I143" s="8"/>
      <c r="J143" s="8"/>
      <c r="K143" s="8"/>
      <c r="L143" s="8"/>
      <c r="M143"/>
    </row>
  </sheetData>
  <sortState ref="A9:M123">
    <sortCondition descending="1" ref="J9:J123"/>
  </sortState>
  <mergeCells count="2">
    <mergeCell ref="A1:N1"/>
    <mergeCell ref="A2:N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4"/>
  <sheetViews>
    <sheetView workbookViewId="0">
      <selection activeCell="E14" sqref="E14"/>
    </sheetView>
  </sheetViews>
  <sheetFormatPr defaultRowHeight="15" x14ac:dyDescent="0.25"/>
  <sheetData>
    <row r="7" spans="1:5" x14ac:dyDescent="0.25">
      <c r="B7" t="s">
        <v>15</v>
      </c>
      <c r="C7" t="s">
        <v>16</v>
      </c>
      <c r="D7" t="s">
        <v>18</v>
      </c>
      <c r="E7" t="s">
        <v>19</v>
      </c>
    </row>
    <row r="8" spans="1:5" x14ac:dyDescent="0.25">
      <c r="B8">
        <v>0.15</v>
      </c>
      <c r="C8">
        <v>0.2</v>
      </c>
      <c r="D8">
        <f>(B8-$B$11)*(C8-$C$11)</f>
        <v>3.1111111111111101E-3</v>
      </c>
      <c r="E8">
        <f>(C8-$C$11)^2</f>
        <v>2.1777777777777772E-3</v>
      </c>
    </row>
    <row r="9" spans="1:5" x14ac:dyDescent="0.25">
      <c r="B9">
        <v>0.2</v>
      </c>
      <c r="C9">
        <v>0.25</v>
      </c>
      <c r="D9">
        <f t="shared" ref="D9:D10" si="0">(B9-$B$11)*(C9-$C$11)</f>
        <v>-5.5555555555555348E-5</v>
      </c>
      <c r="E9">
        <f t="shared" ref="E9:E10" si="1">(C9-$C$11)^2</f>
        <v>1.1111111111111069E-5</v>
      </c>
    </row>
    <row r="10" spans="1:5" x14ac:dyDescent="0.25">
      <c r="B10">
        <v>0.3</v>
      </c>
      <c r="C10">
        <v>0.28999999999999998</v>
      </c>
      <c r="D10">
        <f t="shared" si="0"/>
        <v>3.6111111111111092E-3</v>
      </c>
      <c r="E10">
        <f t="shared" si="1"/>
        <v>1.8777777777777755E-3</v>
      </c>
    </row>
    <row r="11" spans="1:5" x14ac:dyDescent="0.25">
      <c r="A11" t="s">
        <v>17</v>
      </c>
      <c r="B11" s="12">
        <f>AVERAGE(B8:B10)</f>
        <v>0.21666666666666665</v>
      </c>
      <c r="C11" s="12">
        <f>AVERAGE(C8:C10)</f>
        <v>0.24666666666666667</v>
      </c>
      <c r="D11" s="12">
        <f>(D8+D9+D10)/3</f>
        <v>2.2222222222222214E-3</v>
      </c>
      <c r="E11" s="12">
        <f>SUM(E8:E10)</f>
        <v>4.0666666666666637E-3</v>
      </c>
    </row>
    <row r="12" spans="1:5" x14ac:dyDescent="0.25">
      <c r="E12" s="12">
        <f>E11/3</f>
        <v>1.3555555555555545E-3</v>
      </c>
    </row>
    <row r="14" spans="1:5" x14ac:dyDescent="0.25">
      <c r="D14" t="s">
        <v>20</v>
      </c>
      <c r="E14" s="12">
        <f>D11/E12</f>
        <v>1.6393442622950827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Mirela Momcilovic</cp:lastModifiedBy>
  <cp:lastPrinted>2019-02-08T11:38:49Z</cp:lastPrinted>
  <dcterms:created xsi:type="dcterms:W3CDTF">2016-03-18T11:48:46Z</dcterms:created>
  <dcterms:modified xsi:type="dcterms:W3CDTF">2019-02-08T11:41:01Z</dcterms:modified>
</cp:coreProperties>
</file>