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325" activeTab="1"/>
  </bookViews>
  <sheets>
    <sheet name="Предиспитне обавезе" sheetId="1" r:id="rId1"/>
    <sheet name="Ispit - 12.3." sheetId="2" r:id="rId2"/>
    <sheet name="Ispit - 29.1." sheetId="3" r:id="rId3"/>
  </sheets>
  <definedNames/>
  <calcPr fullCalcOnLoad="1"/>
</workbook>
</file>

<file path=xl/sharedStrings.xml><?xml version="1.0" encoding="utf-8"?>
<sst xmlns="http://schemas.openxmlformats.org/spreadsheetml/2006/main" count="163" uniqueCount="122">
  <si>
    <t>Број индекса</t>
  </si>
  <si>
    <t>Презиме и име</t>
  </si>
  <si>
    <t>Тест 1</t>
  </si>
  <si>
    <t>Тест 2</t>
  </si>
  <si>
    <t xml:space="preserve">Испит </t>
  </si>
  <si>
    <t>Укупно</t>
  </si>
  <si>
    <t>Оцена</t>
  </si>
  <si>
    <t>2017/000111</t>
  </si>
  <si>
    <t>Абдијановић Дајана</t>
  </si>
  <si>
    <t>2016/000036</t>
  </si>
  <si>
    <t>Аћимовић Мира</t>
  </si>
  <si>
    <t>2016/000031</t>
  </si>
  <si>
    <t>Бичкаји Марија</t>
  </si>
  <si>
    <t>2016/000022</t>
  </si>
  <si>
    <t>Бојевић Гордана</t>
  </si>
  <si>
    <t>2016/000013</t>
  </si>
  <si>
    <t>Васојевић Дарко</t>
  </si>
  <si>
    <t>2016/000007</t>
  </si>
  <si>
    <t>Видаковић Наташа</t>
  </si>
  <si>
    <t>2016/000029</t>
  </si>
  <si>
    <t>Влајковић Ивана</t>
  </si>
  <si>
    <t>2016/000038</t>
  </si>
  <si>
    <t>Вукотић Жељана</t>
  </si>
  <si>
    <t>2016/000043</t>
  </si>
  <si>
    <t>Грујичић Бранкица</t>
  </si>
  <si>
    <t>2016/000006</t>
  </si>
  <si>
    <t>Живановић Љиљана</t>
  </si>
  <si>
    <t>2016/000017</t>
  </si>
  <si>
    <t>Илић Марко</t>
  </si>
  <si>
    <t>2016/000060</t>
  </si>
  <si>
    <t>Комановић Катарина</t>
  </si>
  <si>
    <t>2016/000055</t>
  </si>
  <si>
    <t>Костић Кристина</t>
  </si>
  <si>
    <t>2016/000026</t>
  </si>
  <si>
    <t>Лалић Наташа</t>
  </si>
  <si>
    <t>2016/000033</t>
  </si>
  <si>
    <t>Лугоња Ивана</t>
  </si>
  <si>
    <t>2016/000032</t>
  </si>
  <si>
    <t>Лугоња Тања</t>
  </si>
  <si>
    <t>2015/000116</t>
  </si>
  <si>
    <t>Милићев Владана</t>
  </si>
  <si>
    <t>2016/000004</t>
  </si>
  <si>
    <t>Михајловић Емилија</t>
  </si>
  <si>
    <t>2016/000008</t>
  </si>
  <si>
    <t>Најдановић Катарина</t>
  </si>
  <si>
    <t>2016/000027</t>
  </si>
  <si>
    <t>Ножица Невена</t>
  </si>
  <si>
    <t>2016/000021</t>
  </si>
  <si>
    <t>Ранисав Теодора</t>
  </si>
  <si>
    <t>2016/000041</t>
  </si>
  <si>
    <t>Родић Јована</t>
  </si>
  <si>
    <t>2016/000003</t>
  </si>
  <si>
    <t>Самарџија Никола</t>
  </si>
  <si>
    <t>2016/000054</t>
  </si>
  <si>
    <t>Сарић Драган</t>
  </si>
  <si>
    <t>2015/000068</t>
  </si>
  <si>
    <t>Стојковић Сара</t>
  </si>
  <si>
    <t>2016/000011</t>
  </si>
  <si>
    <t>Турањанин Кристина</t>
  </si>
  <si>
    <t>2016/000023</t>
  </si>
  <si>
    <t>Фанка Татјана</t>
  </si>
  <si>
    <t>2016/000034</t>
  </si>
  <si>
    <t>Црњански Ирина</t>
  </si>
  <si>
    <t>2016/000047</t>
  </si>
  <si>
    <t>Брстина Јована</t>
  </si>
  <si>
    <t>мр Сања Влаовић Беговић</t>
  </si>
  <si>
    <t>Колоквијум 1</t>
  </si>
  <si>
    <t>Колоквијум 2</t>
  </si>
  <si>
    <t>Укупна активност</t>
  </si>
  <si>
    <t>Присуство</t>
  </si>
  <si>
    <t>ПО (мин 33, макс 65)</t>
  </si>
  <si>
    <t>Студија случаја</t>
  </si>
  <si>
    <t>Маравић Маријана</t>
  </si>
  <si>
    <t>2018/000078</t>
  </si>
  <si>
    <t>Великић Нада</t>
  </si>
  <si>
    <t>2015/000015</t>
  </si>
  <si>
    <t>Бурсаћ Маја</t>
  </si>
  <si>
    <t>2018/000073</t>
  </si>
  <si>
    <t>Сарић Милица</t>
  </si>
  <si>
    <t>2016/000015</t>
  </si>
  <si>
    <t>Кања Лазар</t>
  </si>
  <si>
    <t>2016/000005</t>
  </si>
  <si>
    <t>Поповић Тамара</t>
  </si>
  <si>
    <t>2014/000060</t>
  </si>
  <si>
    <t>Активност предавања</t>
  </si>
  <si>
    <t>АНАЛИЗА ФИНАНСИЈСКИХ ИЗВЕШТАЈА - 2018/19</t>
  </si>
  <si>
    <t>Срнка Марина</t>
  </si>
  <si>
    <t>2016/000063</t>
  </si>
  <si>
    <t>Пинћир Лаура</t>
  </si>
  <si>
    <t>102/14ФР</t>
  </si>
  <si>
    <t>144/14ФР</t>
  </si>
  <si>
    <t>Шајић Борислав</t>
  </si>
  <si>
    <t>119/14ФР</t>
  </si>
  <si>
    <t>Дмитрашиновић Сања</t>
  </si>
  <si>
    <t>2015/000041</t>
  </si>
  <si>
    <t>Капетановић Мирјана</t>
  </si>
  <si>
    <t>Резултати испита одржаног 29.1.2019. године</t>
  </si>
  <si>
    <t>нп</t>
  </si>
  <si>
    <t>Лакић Дејан</t>
  </si>
  <si>
    <t>2015/000047</t>
  </si>
  <si>
    <t>допуна предиспитних поена - јавити се асистенту</t>
  </si>
  <si>
    <t>Субић Милана</t>
  </si>
  <si>
    <t>25/14ФР</t>
  </si>
  <si>
    <t>Трбовић Жељана</t>
  </si>
  <si>
    <t>2015/000077</t>
  </si>
  <si>
    <t>2015/000070</t>
  </si>
  <si>
    <t>Марчић Милица</t>
  </si>
  <si>
    <t>Мирковић Александра</t>
  </si>
  <si>
    <t>26/14ФР</t>
  </si>
  <si>
    <t>Резултати испита одржаног 12.3.2019. године</t>
  </si>
  <si>
    <t>Преглед предиспитних поена након мартовског рока 2019. године</t>
  </si>
  <si>
    <t>Челић Стела</t>
  </si>
  <si>
    <t>2015/000020</t>
  </si>
  <si>
    <t>Увид у радове и упис оцена: среда 13.3.2019. од 9:30 до 11:00, кабинет 26</t>
  </si>
  <si>
    <t>У Новом Саду, 12.3.2019. године</t>
  </si>
  <si>
    <t>предметни професор:</t>
  </si>
  <si>
    <t>Вучковић Александар</t>
  </si>
  <si>
    <t>274/12ФР</t>
  </si>
  <si>
    <t>Чотра Дарко</t>
  </si>
  <si>
    <t>127/12ФР</t>
  </si>
  <si>
    <t>Младеновић Наташа</t>
  </si>
  <si>
    <t>184/13ФР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</si>
</sst>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9" borderId="10" xfId="0" applyNumberFormat="1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center" vertical="center" wrapText="1"/>
    </xf>
    <xf numFmtId="49" fontId="1" fillId="9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0" fillId="0" borderId="10" xfId="0" applyNumberFormat="1" applyFill="1" applyBorder="1" applyAlignment="1">
      <alignment/>
    </xf>
    <xf numFmtId="49" fontId="1" fillId="0" borderId="0" xfId="0" applyNumberFormat="1" applyFont="1" applyAlignment="1">
      <alignment horizontal="center"/>
    </xf>
    <xf numFmtId="49" fontId="0" fillId="9" borderId="10" xfId="0" applyNumberFormat="1" applyFont="1" applyFill="1" applyBorder="1" applyAlignment="1">
      <alignment horizontal="center" vertical="center"/>
    </xf>
    <xf numFmtId="49" fontId="0" fillId="9" borderId="10" xfId="0" applyNumberFormat="1" applyFont="1" applyFill="1" applyBorder="1" applyAlignment="1">
      <alignment horizontal="center" vertical="center" wrapText="1"/>
    </xf>
    <xf numFmtId="49" fontId="1" fillId="9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center"/>
    </xf>
    <xf numFmtId="49" fontId="0" fillId="0" borderId="11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15" borderId="12" xfId="0" applyFont="1" applyFill="1" applyBorder="1" applyAlignment="1">
      <alignment horizontal="center"/>
    </xf>
    <xf numFmtId="0" fontId="4" fillId="15" borderId="13" xfId="0" applyFont="1" applyFill="1" applyBorder="1" applyAlignment="1">
      <alignment horizontal="center"/>
    </xf>
    <xf numFmtId="0" fontId="2" fillId="15" borderId="13" xfId="0" applyFont="1" applyFill="1" applyBorder="1" applyAlignment="1">
      <alignment horizontal="center"/>
    </xf>
    <xf numFmtId="0" fontId="2" fillId="15" borderId="13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="110" zoomScaleNormal="110" zoomScalePageLayoutView="0" workbookViewId="0" topLeftCell="A1">
      <selection activeCell="B33" sqref="B33"/>
    </sheetView>
  </sheetViews>
  <sheetFormatPr defaultColWidth="9.140625" defaultRowHeight="12.75"/>
  <cols>
    <col min="1" max="1" width="13.57421875" style="1" bestFit="1" customWidth="1"/>
    <col min="2" max="2" width="20.8515625" style="0" bestFit="1" customWidth="1"/>
    <col min="3" max="4" width="7.7109375" style="1" customWidth="1"/>
    <col min="5" max="5" width="10.8515625" style="1" bestFit="1" customWidth="1"/>
    <col min="6" max="6" width="10.28125" style="1" bestFit="1" customWidth="1"/>
    <col min="7" max="7" width="10.8515625" style="1" bestFit="1" customWidth="1"/>
    <col min="8" max="8" width="8.140625" style="1" bestFit="1" customWidth="1"/>
    <col min="9" max="9" width="13.7109375" style="1" bestFit="1" customWidth="1"/>
    <col min="10" max="10" width="13.7109375" style="5" bestFit="1" customWidth="1"/>
    <col min="11" max="11" width="12.00390625" style="0" customWidth="1"/>
  </cols>
  <sheetData>
    <row r="1" spans="1:14" ht="20.25">
      <c r="A1" s="27" t="s">
        <v>85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0.25">
      <c r="A2" s="27" t="s">
        <v>65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8">
      <c r="A3" s="28" t="s">
        <v>110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s="7" customFormat="1" ht="38.25">
      <c r="A4" s="2" t="s">
        <v>0</v>
      </c>
      <c r="B4" s="2" t="s">
        <v>1</v>
      </c>
      <c r="C4" s="8" t="s">
        <v>2</v>
      </c>
      <c r="D4" s="8" t="s">
        <v>3</v>
      </c>
      <c r="E4" s="9" t="s">
        <v>84</v>
      </c>
      <c r="F4" s="3" t="s">
        <v>68</v>
      </c>
      <c r="G4" s="2" t="s">
        <v>69</v>
      </c>
      <c r="H4" s="10" t="s">
        <v>71</v>
      </c>
      <c r="I4" s="2" t="s">
        <v>66</v>
      </c>
      <c r="J4" s="4" t="s">
        <v>67</v>
      </c>
      <c r="K4" s="3" t="s">
        <v>70</v>
      </c>
      <c r="L4" s="2" t="s">
        <v>4</v>
      </c>
      <c r="M4" s="2" t="s">
        <v>5</v>
      </c>
      <c r="N4" s="2" t="s">
        <v>6</v>
      </c>
    </row>
    <row r="5" spans="1:14" s="14" customFormat="1" ht="12.75">
      <c r="A5" s="6" t="s">
        <v>7</v>
      </c>
      <c r="B5" s="6" t="s">
        <v>8</v>
      </c>
      <c r="C5" s="12"/>
      <c r="D5" s="12"/>
      <c r="E5" s="12">
        <v>1</v>
      </c>
      <c r="F5" s="19">
        <f>+E5+D5+C5</f>
        <v>1</v>
      </c>
      <c r="G5" s="12">
        <v>5</v>
      </c>
      <c r="H5" s="12"/>
      <c r="I5" s="19"/>
      <c r="J5" s="13"/>
      <c r="K5" s="12">
        <f>+J5+I5+H5+G5+F5</f>
        <v>6</v>
      </c>
      <c r="L5" s="12"/>
      <c r="M5" s="12">
        <f>+L5+K5</f>
        <v>6</v>
      </c>
      <c r="N5" s="12"/>
    </row>
    <row r="6" spans="1:14" s="14" customFormat="1" ht="12.75">
      <c r="A6" s="6" t="s">
        <v>11</v>
      </c>
      <c r="B6" s="6" t="s">
        <v>12</v>
      </c>
      <c r="C6" s="12">
        <v>0</v>
      </c>
      <c r="D6" s="12">
        <v>2</v>
      </c>
      <c r="E6" s="12">
        <v>1</v>
      </c>
      <c r="F6" s="19">
        <f aca="true" t="shared" si="0" ref="F6:F37">+E6+D6+C6</f>
        <v>3</v>
      </c>
      <c r="G6" s="12">
        <v>5</v>
      </c>
      <c r="H6" s="12"/>
      <c r="I6" s="19"/>
      <c r="J6" s="13">
        <v>15</v>
      </c>
      <c r="K6" s="12">
        <f aca="true" t="shared" si="1" ref="K6:K37">+J6+I6+H6+G6+F6</f>
        <v>23</v>
      </c>
      <c r="L6" s="12"/>
      <c r="M6" s="12">
        <f aca="true" t="shared" si="2" ref="M6:M37">+L6+K6</f>
        <v>23</v>
      </c>
      <c r="N6" s="12"/>
    </row>
    <row r="7" spans="1:14" s="14" customFormat="1" ht="12.75">
      <c r="A7" s="6" t="s">
        <v>63</v>
      </c>
      <c r="B7" s="6" t="s">
        <v>64</v>
      </c>
      <c r="C7" s="12"/>
      <c r="D7" s="12"/>
      <c r="E7" s="12"/>
      <c r="F7" s="19">
        <f t="shared" si="0"/>
        <v>0</v>
      </c>
      <c r="G7" s="12"/>
      <c r="H7" s="12"/>
      <c r="I7" s="19"/>
      <c r="J7" s="13"/>
      <c r="K7" s="12">
        <f t="shared" si="1"/>
        <v>0</v>
      </c>
      <c r="L7" s="12"/>
      <c r="M7" s="12">
        <f t="shared" si="2"/>
        <v>0</v>
      </c>
      <c r="N7" s="12"/>
    </row>
    <row r="8" spans="1:14" s="14" customFormat="1" ht="12.75">
      <c r="A8" s="11" t="s">
        <v>77</v>
      </c>
      <c r="B8" s="11" t="s">
        <v>76</v>
      </c>
      <c r="C8" s="12"/>
      <c r="D8" s="12"/>
      <c r="E8" s="12">
        <v>1</v>
      </c>
      <c r="F8" s="19">
        <f t="shared" si="0"/>
        <v>1</v>
      </c>
      <c r="G8" s="12"/>
      <c r="H8" s="12"/>
      <c r="I8" s="19"/>
      <c r="J8" s="13"/>
      <c r="K8" s="12">
        <f t="shared" si="1"/>
        <v>1</v>
      </c>
      <c r="L8" s="12"/>
      <c r="M8" s="12">
        <f t="shared" si="2"/>
        <v>1</v>
      </c>
      <c r="N8" s="12"/>
    </row>
    <row r="9" spans="1:14" s="14" customFormat="1" ht="12.75">
      <c r="A9" s="6" t="s">
        <v>15</v>
      </c>
      <c r="B9" s="6" t="s">
        <v>16</v>
      </c>
      <c r="C9" s="12"/>
      <c r="D9" s="12"/>
      <c r="E9" s="12"/>
      <c r="F9" s="19">
        <f t="shared" si="0"/>
        <v>0</v>
      </c>
      <c r="G9" s="12"/>
      <c r="H9" s="12"/>
      <c r="I9" s="19"/>
      <c r="J9" s="13"/>
      <c r="K9" s="12">
        <f t="shared" si="1"/>
        <v>0</v>
      </c>
      <c r="L9" s="12"/>
      <c r="M9" s="12">
        <f t="shared" si="2"/>
        <v>0</v>
      </c>
      <c r="N9" s="12"/>
    </row>
    <row r="10" spans="1:14" s="14" customFormat="1" ht="12.75">
      <c r="A10" s="11" t="s">
        <v>75</v>
      </c>
      <c r="B10" s="11" t="s">
        <v>74</v>
      </c>
      <c r="C10" s="12"/>
      <c r="D10" s="12"/>
      <c r="E10" s="12">
        <v>1</v>
      </c>
      <c r="F10" s="19">
        <f t="shared" si="0"/>
        <v>1</v>
      </c>
      <c r="G10" s="12"/>
      <c r="H10" s="12"/>
      <c r="I10" s="19"/>
      <c r="J10" s="13"/>
      <c r="K10" s="12">
        <f t="shared" si="1"/>
        <v>1</v>
      </c>
      <c r="L10" s="12"/>
      <c r="M10" s="12">
        <f t="shared" si="2"/>
        <v>1</v>
      </c>
      <c r="N10" s="12"/>
    </row>
    <row r="11" spans="1:14" s="14" customFormat="1" ht="12.75">
      <c r="A11" s="6" t="s">
        <v>17</v>
      </c>
      <c r="B11" s="6" t="s">
        <v>18</v>
      </c>
      <c r="C11" s="12"/>
      <c r="D11" s="12"/>
      <c r="E11" s="12">
        <v>1</v>
      </c>
      <c r="F11" s="19">
        <f t="shared" si="0"/>
        <v>1</v>
      </c>
      <c r="G11" s="12">
        <v>5</v>
      </c>
      <c r="H11" s="12"/>
      <c r="I11" s="19">
        <v>11</v>
      </c>
      <c r="J11" s="13"/>
      <c r="K11" s="12">
        <f t="shared" si="1"/>
        <v>17</v>
      </c>
      <c r="L11" s="12"/>
      <c r="M11" s="12">
        <f t="shared" si="2"/>
        <v>17</v>
      </c>
      <c r="N11" s="12"/>
    </row>
    <row r="12" spans="1:14" s="14" customFormat="1" ht="12.75">
      <c r="A12" s="6" t="s">
        <v>19</v>
      </c>
      <c r="B12" s="6" t="s">
        <v>20</v>
      </c>
      <c r="C12" s="12"/>
      <c r="D12" s="12"/>
      <c r="E12" s="12"/>
      <c r="F12" s="19">
        <f t="shared" si="0"/>
        <v>0</v>
      </c>
      <c r="G12" s="12"/>
      <c r="H12" s="12"/>
      <c r="I12" s="19"/>
      <c r="J12" s="13"/>
      <c r="K12" s="12">
        <f t="shared" si="1"/>
        <v>0</v>
      </c>
      <c r="L12" s="12"/>
      <c r="M12" s="12">
        <f t="shared" si="2"/>
        <v>0</v>
      </c>
      <c r="N12" s="12"/>
    </row>
    <row r="13" spans="1:15" s="14" customFormat="1" ht="12.75">
      <c r="A13" s="6" t="s">
        <v>117</v>
      </c>
      <c r="B13" s="6" t="s">
        <v>116</v>
      </c>
      <c r="C13" s="12"/>
      <c r="D13" s="12"/>
      <c r="E13" s="12"/>
      <c r="F13" s="19">
        <f t="shared" si="0"/>
        <v>0</v>
      </c>
      <c r="G13" s="12"/>
      <c r="H13" s="12"/>
      <c r="I13" s="19">
        <v>12</v>
      </c>
      <c r="J13" s="13">
        <v>14</v>
      </c>
      <c r="K13" s="12">
        <f t="shared" si="1"/>
        <v>26</v>
      </c>
      <c r="L13" s="12"/>
      <c r="M13" s="12">
        <f t="shared" si="2"/>
        <v>26</v>
      </c>
      <c r="N13" s="12"/>
      <c r="O13" s="14" t="s">
        <v>100</v>
      </c>
    </row>
    <row r="14" spans="1:14" s="14" customFormat="1" ht="12.75">
      <c r="A14" s="6" t="s">
        <v>21</v>
      </c>
      <c r="B14" s="6" t="s">
        <v>22</v>
      </c>
      <c r="C14" s="12"/>
      <c r="D14" s="12"/>
      <c r="E14" s="12">
        <v>2</v>
      </c>
      <c r="F14" s="19">
        <f t="shared" si="0"/>
        <v>2</v>
      </c>
      <c r="G14" s="12">
        <v>5</v>
      </c>
      <c r="H14" s="12"/>
      <c r="I14" s="19">
        <v>16</v>
      </c>
      <c r="J14" s="13"/>
      <c r="K14" s="12">
        <f t="shared" si="1"/>
        <v>23</v>
      </c>
      <c r="L14" s="12"/>
      <c r="M14" s="12">
        <f t="shared" si="2"/>
        <v>23</v>
      </c>
      <c r="N14" s="12"/>
    </row>
    <row r="15" spans="1:14" s="14" customFormat="1" ht="12.75">
      <c r="A15" s="6" t="s">
        <v>23</v>
      </c>
      <c r="B15" s="6" t="s">
        <v>24</v>
      </c>
      <c r="C15" s="12"/>
      <c r="D15" s="12"/>
      <c r="E15" s="12"/>
      <c r="F15" s="19">
        <f t="shared" si="0"/>
        <v>0</v>
      </c>
      <c r="G15" s="12"/>
      <c r="H15" s="12"/>
      <c r="I15" s="19"/>
      <c r="J15" s="15"/>
      <c r="K15" s="12">
        <f t="shared" si="1"/>
        <v>0</v>
      </c>
      <c r="L15" s="12"/>
      <c r="M15" s="12">
        <f t="shared" si="2"/>
        <v>0</v>
      </c>
      <c r="N15" s="12"/>
    </row>
    <row r="16" spans="1:15" s="14" customFormat="1" ht="12.75">
      <c r="A16" s="11" t="s">
        <v>92</v>
      </c>
      <c r="B16" s="11" t="s">
        <v>93</v>
      </c>
      <c r="C16" s="12"/>
      <c r="D16" s="12"/>
      <c r="E16" s="12"/>
      <c r="F16" s="19">
        <f t="shared" si="0"/>
        <v>0</v>
      </c>
      <c r="G16" s="12"/>
      <c r="H16" s="12"/>
      <c r="I16" s="19">
        <v>12</v>
      </c>
      <c r="J16" s="20">
        <v>14</v>
      </c>
      <c r="K16" s="12">
        <f t="shared" si="1"/>
        <v>26</v>
      </c>
      <c r="L16" s="12"/>
      <c r="M16" s="12">
        <f t="shared" si="2"/>
        <v>26</v>
      </c>
      <c r="N16" s="12"/>
      <c r="O16" s="14" t="s">
        <v>100</v>
      </c>
    </row>
    <row r="17" spans="1:14" s="14" customFormat="1" ht="12.75">
      <c r="A17" s="6" t="s">
        <v>25</v>
      </c>
      <c r="B17" s="6" t="s">
        <v>26</v>
      </c>
      <c r="C17" s="12"/>
      <c r="D17" s="12"/>
      <c r="E17" s="12"/>
      <c r="F17" s="19">
        <f t="shared" si="0"/>
        <v>0</v>
      </c>
      <c r="G17" s="12"/>
      <c r="H17" s="19">
        <v>9</v>
      </c>
      <c r="I17" s="19">
        <v>11</v>
      </c>
      <c r="J17" s="13"/>
      <c r="K17" s="12">
        <f t="shared" si="1"/>
        <v>20</v>
      </c>
      <c r="L17" s="12"/>
      <c r="M17" s="12">
        <f t="shared" si="2"/>
        <v>20</v>
      </c>
      <c r="N17" s="12"/>
    </row>
    <row r="18" spans="1:14" s="14" customFormat="1" ht="12.75">
      <c r="A18" s="11" t="s">
        <v>81</v>
      </c>
      <c r="B18" s="11" t="s">
        <v>80</v>
      </c>
      <c r="C18" s="12"/>
      <c r="D18" s="12"/>
      <c r="E18" s="12"/>
      <c r="F18" s="19">
        <f t="shared" si="0"/>
        <v>0</v>
      </c>
      <c r="G18" s="12"/>
      <c r="H18" s="12"/>
      <c r="I18" s="19"/>
      <c r="J18" s="13"/>
      <c r="K18" s="12">
        <f t="shared" si="1"/>
        <v>0</v>
      </c>
      <c r="L18" s="12"/>
      <c r="M18" s="12">
        <f t="shared" si="2"/>
        <v>0</v>
      </c>
      <c r="N18" s="12"/>
    </row>
    <row r="19" spans="1:14" s="14" customFormat="1" ht="12.75">
      <c r="A19" s="6" t="s">
        <v>29</v>
      </c>
      <c r="B19" s="6" t="s">
        <v>30</v>
      </c>
      <c r="C19" s="12"/>
      <c r="D19" s="12"/>
      <c r="E19" s="12"/>
      <c r="F19" s="19">
        <f t="shared" si="0"/>
        <v>0</v>
      </c>
      <c r="G19" s="12"/>
      <c r="H19" s="12"/>
      <c r="I19" s="19"/>
      <c r="J19" s="13"/>
      <c r="K19" s="12">
        <f t="shared" si="1"/>
        <v>0</v>
      </c>
      <c r="L19" s="12"/>
      <c r="M19" s="12">
        <f t="shared" si="2"/>
        <v>0</v>
      </c>
      <c r="N19" s="12"/>
    </row>
    <row r="20" spans="1:14" s="14" customFormat="1" ht="12.75">
      <c r="A20" s="6" t="s">
        <v>99</v>
      </c>
      <c r="B20" s="6" t="s">
        <v>98</v>
      </c>
      <c r="C20" s="12"/>
      <c r="D20" s="12"/>
      <c r="E20" s="12"/>
      <c r="F20" s="19">
        <f t="shared" si="0"/>
        <v>0</v>
      </c>
      <c r="G20" s="12"/>
      <c r="H20" s="19"/>
      <c r="I20" s="19">
        <v>12</v>
      </c>
      <c r="J20" s="13"/>
      <c r="K20" s="12">
        <f t="shared" si="1"/>
        <v>12</v>
      </c>
      <c r="L20" s="12"/>
      <c r="M20" s="12">
        <f t="shared" si="2"/>
        <v>12</v>
      </c>
      <c r="N20" s="12"/>
    </row>
    <row r="21" spans="1:14" s="14" customFormat="1" ht="12.75">
      <c r="A21" s="6" t="s">
        <v>33</v>
      </c>
      <c r="B21" s="6" t="s">
        <v>34</v>
      </c>
      <c r="C21" s="12"/>
      <c r="D21" s="12"/>
      <c r="E21" s="12"/>
      <c r="F21" s="19">
        <f t="shared" si="0"/>
        <v>0</v>
      </c>
      <c r="G21" s="12"/>
      <c r="H21" s="12"/>
      <c r="I21" s="19"/>
      <c r="J21" s="13"/>
      <c r="K21" s="12">
        <f t="shared" si="1"/>
        <v>0</v>
      </c>
      <c r="L21" s="12"/>
      <c r="M21" s="12">
        <f t="shared" si="2"/>
        <v>0</v>
      </c>
      <c r="N21" s="12"/>
    </row>
    <row r="22" spans="1:14" s="14" customFormat="1" ht="12.75">
      <c r="A22" s="11" t="s">
        <v>73</v>
      </c>
      <c r="B22" s="11" t="s">
        <v>72</v>
      </c>
      <c r="C22" s="12"/>
      <c r="D22" s="12"/>
      <c r="E22" s="12"/>
      <c r="F22" s="19">
        <f t="shared" si="0"/>
        <v>0</v>
      </c>
      <c r="G22" s="12"/>
      <c r="H22" s="12"/>
      <c r="I22" s="19"/>
      <c r="J22" s="13"/>
      <c r="K22" s="12">
        <f t="shared" si="1"/>
        <v>0</v>
      </c>
      <c r="L22" s="12"/>
      <c r="M22" s="12">
        <f t="shared" si="2"/>
        <v>0</v>
      </c>
      <c r="N22" s="12"/>
    </row>
    <row r="23" spans="1:14" s="14" customFormat="1" ht="12.75">
      <c r="A23" s="6" t="s">
        <v>39</v>
      </c>
      <c r="B23" s="6" t="s">
        <v>40</v>
      </c>
      <c r="C23" s="12"/>
      <c r="D23" s="12"/>
      <c r="E23" s="12">
        <v>1</v>
      </c>
      <c r="F23" s="19">
        <f t="shared" si="0"/>
        <v>1</v>
      </c>
      <c r="G23" s="12">
        <v>5</v>
      </c>
      <c r="H23" s="12"/>
      <c r="I23" s="19"/>
      <c r="J23" s="13"/>
      <c r="K23" s="12">
        <f t="shared" si="1"/>
        <v>6</v>
      </c>
      <c r="L23" s="12"/>
      <c r="M23" s="12">
        <f t="shared" si="2"/>
        <v>6</v>
      </c>
      <c r="N23" s="12"/>
    </row>
    <row r="24" spans="1:14" s="14" customFormat="1" ht="12.75">
      <c r="A24" s="6" t="s">
        <v>121</v>
      </c>
      <c r="B24" s="11" t="s">
        <v>120</v>
      </c>
      <c r="C24" s="12"/>
      <c r="D24" s="12"/>
      <c r="E24" s="12">
        <v>4</v>
      </c>
      <c r="F24" s="19">
        <f t="shared" si="0"/>
        <v>4</v>
      </c>
      <c r="G24" s="12">
        <v>5</v>
      </c>
      <c r="H24" s="12"/>
      <c r="I24" s="19">
        <v>11</v>
      </c>
      <c r="J24" s="13"/>
      <c r="K24" s="12">
        <f t="shared" si="1"/>
        <v>20</v>
      </c>
      <c r="L24" s="12"/>
      <c r="M24" s="12">
        <f t="shared" si="2"/>
        <v>20</v>
      </c>
      <c r="N24" s="12"/>
    </row>
    <row r="25" spans="1:14" s="14" customFormat="1" ht="12.75">
      <c r="A25" s="6" t="s">
        <v>43</v>
      </c>
      <c r="B25" s="6" t="s">
        <v>44</v>
      </c>
      <c r="C25" s="12"/>
      <c r="D25" s="12">
        <v>2</v>
      </c>
      <c r="E25" s="12"/>
      <c r="F25" s="19">
        <f t="shared" si="0"/>
        <v>2</v>
      </c>
      <c r="G25" s="12">
        <v>5</v>
      </c>
      <c r="H25" s="12"/>
      <c r="I25" s="19">
        <v>15</v>
      </c>
      <c r="J25" s="13"/>
      <c r="K25" s="12">
        <f t="shared" si="1"/>
        <v>22</v>
      </c>
      <c r="L25" s="12"/>
      <c r="M25" s="12">
        <f t="shared" si="2"/>
        <v>22</v>
      </c>
      <c r="N25" s="12"/>
    </row>
    <row r="26" spans="1:14" s="14" customFormat="1" ht="12.75">
      <c r="A26" s="11" t="s">
        <v>83</v>
      </c>
      <c r="B26" s="11" t="s">
        <v>82</v>
      </c>
      <c r="C26" s="12"/>
      <c r="D26" s="12"/>
      <c r="E26" s="12"/>
      <c r="F26" s="19">
        <f t="shared" si="0"/>
        <v>0</v>
      </c>
      <c r="G26" s="12"/>
      <c r="H26" s="12"/>
      <c r="I26" s="19"/>
      <c r="J26" s="13"/>
      <c r="K26" s="12">
        <f t="shared" si="1"/>
        <v>0</v>
      </c>
      <c r="L26" s="12"/>
      <c r="M26" s="12">
        <f t="shared" si="2"/>
        <v>0</v>
      </c>
      <c r="N26" s="12"/>
    </row>
    <row r="27" spans="1:15" s="14" customFormat="1" ht="12.75">
      <c r="A27" s="6" t="s">
        <v>49</v>
      </c>
      <c r="B27" s="6" t="s">
        <v>50</v>
      </c>
      <c r="C27" s="12"/>
      <c r="D27" s="12"/>
      <c r="E27" s="12"/>
      <c r="F27" s="19">
        <f t="shared" si="0"/>
        <v>0</v>
      </c>
      <c r="G27" s="12"/>
      <c r="H27" s="12"/>
      <c r="I27" s="19">
        <v>13</v>
      </c>
      <c r="J27" s="13">
        <v>11</v>
      </c>
      <c r="K27" s="12">
        <f t="shared" si="1"/>
        <v>24</v>
      </c>
      <c r="L27" s="12"/>
      <c r="M27" s="12">
        <f t="shared" si="2"/>
        <v>24</v>
      </c>
      <c r="N27" s="12"/>
      <c r="O27" s="14" t="s">
        <v>100</v>
      </c>
    </row>
    <row r="28" spans="1:14" s="14" customFormat="1" ht="12.75">
      <c r="A28" s="6" t="s">
        <v>51</v>
      </c>
      <c r="B28" s="6" t="s">
        <v>52</v>
      </c>
      <c r="C28" s="12"/>
      <c r="D28" s="12"/>
      <c r="E28" s="12"/>
      <c r="F28" s="19">
        <f t="shared" si="0"/>
        <v>0</v>
      </c>
      <c r="G28" s="12"/>
      <c r="H28" s="12"/>
      <c r="I28" s="19"/>
      <c r="J28" s="13"/>
      <c r="K28" s="12">
        <f t="shared" si="1"/>
        <v>0</v>
      </c>
      <c r="L28" s="12"/>
      <c r="M28" s="12">
        <f t="shared" si="2"/>
        <v>0</v>
      </c>
      <c r="N28" s="12"/>
    </row>
    <row r="29" spans="1:14" s="14" customFormat="1" ht="12.75">
      <c r="A29" s="6" t="s">
        <v>53</v>
      </c>
      <c r="B29" s="6" t="s">
        <v>54</v>
      </c>
      <c r="C29" s="12">
        <v>0</v>
      </c>
      <c r="D29" s="12">
        <v>2</v>
      </c>
      <c r="E29" s="12"/>
      <c r="F29" s="19">
        <f t="shared" si="0"/>
        <v>2</v>
      </c>
      <c r="G29" s="12">
        <v>5</v>
      </c>
      <c r="H29" s="12"/>
      <c r="I29" s="19"/>
      <c r="J29" s="13"/>
      <c r="K29" s="12">
        <f t="shared" si="1"/>
        <v>7</v>
      </c>
      <c r="L29" s="12"/>
      <c r="M29" s="12">
        <f t="shared" si="2"/>
        <v>7</v>
      </c>
      <c r="N29" s="12"/>
    </row>
    <row r="30" spans="1:14" s="14" customFormat="1" ht="12.75">
      <c r="A30" s="11" t="s">
        <v>79</v>
      </c>
      <c r="B30" s="11" t="s">
        <v>78</v>
      </c>
      <c r="C30" s="12"/>
      <c r="D30" s="12"/>
      <c r="E30" s="12"/>
      <c r="F30" s="19">
        <f t="shared" si="0"/>
        <v>0</v>
      </c>
      <c r="G30" s="12"/>
      <c r="H30" s="12"/>
      <c r="I30" s="19"/>
      <c r="J30" s="13"/>
      <c r="K30" s="12">
        <f t="shared" si="1"/>
        <v>0</v>
      </c>
      <c r="L30" s="12"/>
      <c r="M30" s="12">
        <f t="shared" si="2"/>
        <v>0</v>
      </c>
      <c r="N30" s="12"/>
    </row>
    <row r="31" spans="1:14" s="14" customFormat="1" ht="12.75">
      <c r="A31" s="11" t="s">
        <v>87</v>
      </c>
      <c r="B31" s="11" t="s">
        <v>86</v>
      </c>
      <c r="C31" s="12">
        <v>0</v>
      </c>
      <c r="D31" s="12"/>
      <c r="E31" s="12">
        <v>1</v>
      </c>
      <c r="F31" s="19">
        <f t="shared" si="0"/>
        <v>1</v>
      </c>
      <c r="G31" s="12"/>
      <c r="H31" s="12"/>
      <c r="I31" s="19"/>
      <c r="J31" s="13"/>
      <c r="K31" s="12">
        <f t="shared" si="1"/>
        <v>1</v>
      </c>
      <c r="L31" s="12"/>
      <c r="M31" s="12">
        <f t="shared" si="2"/>
        <v>1</v>
      </c>
      <c r="N31" s="12"/>
    </row>
    <row r="32" spans="1:14" s="14" customFormat="1" ht="12.75">
      <c r="A32" s="6" t="s">
        <v>55</v>
      </c>
      <c r="B32" s="6" t="s">
        <v>56</v>
      </c>
      <c r="C32" s="12"/>
      <c r="D32" s="12"/>
      <c r="E32" s="12"/>
      <c r="F32" s="19">
        <f t="shared" si="0"/>
        <v>0</v>
      </c>
      <c r="G32" s="12"/>
      <c r="H32" s="12"/>
      <c r="I32" s="19"/>
      <c r="J32" s="13"/>
      <c r="K32" s="12">
        <f t="shared" si="1"/>
        <v>0</v>
      </c>
      <c r="L32" s="12"/>
      <c r="M32" s="12">
        <f t="shared" si="2"/>
        <v>0</v>
      </c>
      <c r="N32" s="12"/>
    </row>
    <row r="33" spans="1:15" s="14" customFormat="1" ht="12.75">
      <c r="A33" s="16" t="s">
        <v>102</v>
      </c>
      <c r="B33" s="6" t="s">
        <v>101</v>
      </c>
      <c r="C33" s="12"/>
      <c r="D33" s="12"/>
      <c r="E33" s="12"/>
      <c r="F33" s="19">
        <f t="shared" si="0"/>
        <v>0</v>
      </c>
      <c r="G33" s="12"/>
      <c r="H33" s="12"/>
      <c r="I33" s="19">
        <v>12</v>
      </c>
      <c r="J33" s="13">
        <v>15</v>
      </c>
      <c r="K33" s="12">
        <f t="shared" si="1"/>
        <v>27</v>
      </c>
      <c r="L33" s="12"/>
      <c r="M33" s="12">
        <f t="shared" si="2"/>
        <v>27</v>
      </c>
      <c r="N33" s="12"/>
      <c r="O33" s="14" t="s">
        <v>100</v>
      </c>
    </row>
    <row r="34" spans="1:15" s="14" customFormat="1" ht="12.75">
      <c r="A34" s="16" t="s">
        <v>104</v>
      </c>
      <c r="B34" s="16" t="s">
        <v>103</v>
      </c>
      <c r="C34" s="12"/>
      <c r="D34" s="12">
        <v>2</v>
      </c>
      <c r="E34" s="12"/>
      <c r="F34" s="19">
        <f t="shared" si="0"/>
        <v>2</v>
      </c>
      <c r="G34" s="12"/>
      <c r="H34" s="12"/>
      <c r="I34" s="19">
        <v>14</v>
      </c>
      <c r="J34" s="13">
        <v>11</v>
      </c>
      <c r="K34" s="12">
        <f t="shared" si="1"/>
        <v>27</v>
      </c>
      <c r="L34" s="12"/>
      <c r="M34" s="12">
        <f t="shared" si="2"/>
        <v>27</v>
      </c>
      <c r="N34" s="12"/>
      <c r="O34" s="14" t="s">
        <v>100</v>
      </c>
    </row>
    <row r="35" spans="1:14" s="14" customFormat="1" ht="12.75">
      <c r="A35" s="6" t="s">
        <v>59</v>
      </c>
      <c r="B35" s="6" t="s">
        <v>60</v>
      </c>
      <c r="C35" s="12">
        <v>2</v>
      </c>
      <c r="D35" s="12">
        <v>0</v>
      </c>
      <c r="E35" s="12">
        <v>5</v>
      </c>
      <c r="F35" s="19">
        <f t="shared" si="0"/>
        <v>7</v>
      </c>
      <c r="G35" s="12">
        <v>5</v>
      </c>
      <c r="H35" s="12"/>
      <c r="I35" s="19"/>
      <c r="J35" s="13">
        <v>13</v>
      </c>
      <c r="K35" s="12">
        <f t="shared" si="1"/>
        <v>25</v>
      </c>
      <c r="L35" s="12"/>
      <c r="M35" s="12">
        <f t="shared" si="2"/>
        <v>25</v>
      </c>
      <c r="N35" s="12"/>
    </row>
    <row r="36" spans="1:14" s="14" customFormat="1" ht="12.75">
      <c r="A36" s="6" t="s">
        <v>112</v>
      </c>
      <c r="B36" s="6" t="s">
        <v>111</v>
      </c>
      <c r="C36" s="12"/>
      <c r="D36" s="12"/>
      <c r="E36" s="12"/>
      <c r="F36" s="19">
        <f t="shared" si="0"/>
        <v>0</v>
      </c>
      <c r="G36" s="12"/>
      <c r="H36" s="12"/>
      <c r="I36" s="19">
        <v>11</v>
      </c>
      <c r="J36" s="13"/>
      <c r="K36" s="12">
        <f t="shared" si="1"/>
        <v>11</v>
      </c>
      <c r="L36" s="12"/>
      <c r="M36" s="12">
        <f t="shared" si="2"/>
        <v>11</v>
      </c>
      <c r="N36" s="12"/>
    </row>
    <row r="37" spans="1:15" s="14" customFormat="1" ht="12.75">
      <c r="A37" s="6" t="s">
        <v>119</v>
      </c>
      <c r="B37" s="6" t="s">
        <v>118</v>
      </c>
      <c r="C37" s="12"/>
      <c r="D37" s="12"/>
      <c r="E37" s="12"/>
      <c r="F37" s="19">
        <f t="shared" si="0"/>
        <v>0</v>
      </c>
      <c r="G37" s="12"/>
      <c r="H37" s="12"/>
      <c r="I37" s="19">
        <v>19</v>
      </c>
      <c r="J37" s="13">
        <v>11</v>
      </c>
      <c r="K37" s="12">
        <f t="shared" si="1"/>
        <v>30</v>
      </c>
      <c r="L37" s="12"/>
      <c r="M37" s="12">
        <f t="shared" si="2"/>
        <v>30</v>
      </c>
      <c r="N37" s="12"/>
      <c r="O37" s="14" t="s">
        <v>100</v>
      </c>
    </row>
  </sheetData>
  <sheetProtection/>
  <mergeCells count="3">
    <mergeCell ref="A2:N2"/>
    <mergeCell ref="A1:N1"/>
    <mergeCell ref="A3:N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13.8515625" style="1" customWidth="1"/>
    <col min="2" max="2" width="20.57421875" style="0" bestFit="1" customWidth="1"/>
    <col min="3" max="4" width="7.7109375" style="1" customWidth="1"/>
    <col min="5" max="5" width="10.7109375" style="1" customWidth="1"/>
    <col min="6" max="6" width="10.28125" style="1" bestFit="1" customWidth="1"/>
    <col min="7" max="7" width="10.8515625" style="1" bestFit="1" customWidth="1"/>
    <col min="8" max="8" width="8.140625" style="1" bestFit="1" customWidth="1"/>
    <col min="9" max="9" width="12.8515625" style="1" customWidth="1"/>
    <col min="10" max="10" width="13.7109375" style="5" bestFit="1" customWidth="1"/>
    <col min="11" max="11" width="12.00390625" style="0" customWidth="1"/>
  </cols>
  <sheetData>
    <row r="1" spans="1:14" ht="20.25">
      <c r="A1" s="27" t="s">
        <v>85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0.25">
      <c r="A2" s="27" t="s">
        <v>65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0.25">
      <c r="A3" s="29" t="s">
        <v>109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20.25">
      <c r="A4" s="30" t="s">
        <v>113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s="7" customFormat="1" ht="38.25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4" s="14" customFormat="1" ht="12.75">
      <c r="A6" s="6" t="s">
        <v>13</v>
      </c>
      <c r="B6" s="6" t="s">
        <v>14</v>
      </c>
      <c r="C6" s="12">
        <v>3</v>
      </c>
      <c r="D6" s="12">
        <v>2</v>
      </c>
      <c r="E6" s="12">
        <v>5</v>
      </c>
      <c r="F6" s="19">
        <f aca="true" t="shared" si="0" ref="F6:F11">+E6+D6+C6</f>
        <v>10</v>
      </c>
      <c r="G6" s="12">
        <v>5</v>
      </c>
      <c r="H6" s="19">
        <v>10</v>
      </c>
      <c r="I6" s="19">
        <v>18</v>
      </c>
      <c r="J6" s="13">
        <v>18</v>
      </c>
      <c r="K6" s="19">
        <f aca="true" t="shared" si="1" ref="K6:K12">+J6+I6+H6+G6+F6</f>
        <v>61</v>
      </c>
      <c r="L6" s="12">
        <v>35</v>
      </c>
      <c r="M6" s="19">
        <f>+L6+K6</f>
        <v>96</v>
      </c>
      <c r="N6" s="24">
        <v>10</v>
      </c>
    </row>
    <row r="7" spans="1:14" s="14" customFormat="1" ht="12.75">
      <c r="A7" s="11" t="s">
        <v>105</v>
      </c>
      <c r="B7" s="11" t="s">
        <v>106</v>
      </c>
      <c r="C7" s="12">
        <v>3</v>
      </c>
      <c r="D7" s="12">
        <v>3</v>
      </c>
      <c r="E7" s="12"/>
      <c r="F7" s="19">
        <f t="shared" si="0"/>
        <v>6</v>
      </c>
      <c r="G7" s="12"/>
      <c r="H7" s="12"/>
      <c r="I7" s="19">
        <v>11</v>
      </c>
      <c r="J7" s="13">
        <v>16</v>
      </c>
      <c r="K7" s="19">
        <f t="shared" si="1"/>
        <v>33</v>
      </c>
      <c r="L7" s="12">
        <v>19</v>
      </c>
      <c r="M7" s="19">
        <f aca="true" t="shared" si="2" ref="M7:M12">+L7+K7</f>
        <v>52</v>
      </c>
      <c r="N7" s="24">
        <v>6</v>
      </c>
    </row>
    <row r="8" spans="1:14" s="14" customFormat="1" ht="12.75">
      <c r="A8" s="6" t="s">
        <v>108</v>
      </c>
      <c r="B8" s="6" t="s">
        <v>107</v>
      </c>
      <c r="C8" s="12">
        <v>3</v>
      </c>
      <c r="D8" s="12">
        <v>3</v>
      </c>
      <c r="E8" s="12"/>
      <c r="F8" s="19">
        <f t="shared" si="0"/>
        <v>6</v>
      </c>
      <c r="G8" s="12"/>
      <c r="H8" s="12"/>
      <c r="I8" s="19">
        <v>11</v>
      </c>
      <c r="J8" s="13">
        <v>16</v>
      </c>
      <c r="K8" s="19">
        <f t="shared" si="1"/>
        <v>33</v>
      </c>
      <c r="L8" s="12">
        <v>22</v>
      </c>
      <c r="M8" s="19">
        <f t="shared" si="2"/>
        <v>55</v>
      </c>
      <c r="N8" s="24">
        <v>6</v>
      </c>
    </row>
    <row r="9" spans="1:14" s="14" customFormat="1" ht="12.75">
      <c r="A9" s="6" t="s">
        <v>45</v>
      </c>
      <c r="B9" s="6" t="s">
        <v>46</v>
      </c>
      <c r="C9" s="12">
        <v>2</v>
      </c>
      <c r="D9" s="12">
        <v>2</v>
      </c>
      <c r="E9" s="12">
        <v>4</v>
      </c>
      <c r="F9" s="19">
        <f t="shared" si="0"/>
        <v>8</v>
      </c>
      <c r="G9" s="12">
        <v>5</v>
      </c>
      <c r="H9" s="12"/>
      <c r="I9" s="19">
        <v>17</v>
      </c>
      <c r="J9" s="13">
        <v>19</v>
      </c>
      <c r="K9" s="19">
        <f t="shared" si="1"/>
        <v>49</v>
      </c>
      <c r="L9" s="12">
        <v>33</v>
      </c>
      <c r="M9" s="19">
        <f t="shared" si="2"/>
        <v>82</v>
      </c>
      <c r="N9" s="24">
        <v>9</v>
      </c>
    </row>
    <row r="10" spans="1:14" s="14" customFormat="1" ht="12.75">
      <c r="A10" s="16" t="s">
        <v>57</v>
      </c>
      <c r="B10" s="16" t="s">
        <v>58</v>
      </c>
      <c r="C10" s="12"/>
      <c r="D10" s="12">
        <v>1.5</v>
      </c>
      <c r="E10" s="12">
        <v>1</v>
      </c>
      <c r="F10" s="19">
        <f t="shared" si="0"/>
        <v>2.5</v>
      </c>
      <c r="G10" s="12">
        <v>5</v>
      </c>
      <c r="H10" s="12"/>
      <c r="I10" s="19">
        <v>16</v>
      </c>
      <c r="J10" s="13">
        <v>19</v>
      </c>
      <c r="K10" s="19">
        <f t="shared" si="1"/>
        <v>42.5</v>
      </c>
      <c r="L10" s="12">
        <v>35</v>
      </c>
      <c r="M10" s="19">
        <f t="shared" si="2"/>
        <v>77.5</v>
      </c>
      <c r="N10" s="24">
        <v>8</v>
      </c>
    </row>
    <row r="11" spans="1:14" s="14" customFormat="1" ht="12.75">
      <c r="A11" s="6" t="s">
        <v>61</v>
      </c>
      <c r="B11" s="6" t="s">
        <v>62</v>
      </c>
      <c r="C11" s="12"/>
      <c r="D11" s="12">
        <v>3</v>
      </c>
      <c r="E11" s="12"/>
      <c r="F11" s="19">
        <f t="shared" si="0"/>
        <v>3</v>
      </c>
      <c r="G11" s="12"/>
      <c r="H11" s="12"/>
      <c r="I11" s="19">
        <v>17</v>
      </c>
      <c r="J11" s="13">
        <v>13</v>
      </c>
      <c r="K11" s="19">
        <f t="shared" si="1"/>
        <v>33</v>
      </c>
      <c r="L11" s="12">
        <v>19</v>
      </c>
      <c r="M11" s="19">
        <f t="shared" si="2"/>
        <v>52</v>
      </c>
      <c r="N11" s="24">
        <v>6</v>
      </c>
    </row>
    <row r="12" spans="1:14" s="14" customFormat="1" ht="11.25" customHeight="1">
      <c r="A12" s="6" t="s">
        <v>90</v>
      </c>
      <c r="B12" s="6" t="s">
        <v>91</v>
      </c>
      <c r="C12" s="12"/>
      <c r="D12" s="12"/>
      <c r="E12" s="12"/>
      <c r="F12" s="19">
        <f>+E12+D12+C12</f>
        <v>0</v>
      </c>
      <c r="G12" s="12"/>
      <c r="H12" s="12">
        <v>6</v>
      </c>
      <c r="I12" s="19">
        <v>11</v>
      </c>
      <c r="J12" s="13">
        <v>16</v>
      </c>
      <c r="K12" s="19">
        <f t="shared" si="1"/>
        <v>33</v>
      </c>
      <c r="L12" s="12">
        <v>26</v>
      </c>
      <c r="M12" s="19">
        <f t="shared" si="2"/>
        <v>59</v>
      </c>
      <c r="N12" s="25">
        <v>6</v>
      </c>
    </row>
    <row r="13" spans="1:10" s="14" customFormat="1" ht="11.25" customHeight="1">
      <c r="A13" s="17"/>
      <c r="C13" s="17"/>
      <c r="D13" s="17"/>
      <c r="E13" s="17"/>
      <c r="F13" s="17"/>
      <c r="G13" s="17"/>
      <c r="H13" s="17"/>
      <c r="I13" s="17"/>
      <c r="J13" s="18"/>
    </row>
    <row r="14" spans="11:13" ht="11.25" customHeight="1">
      <c r="K14" s="31" t="s">
        <v>115</v>
      </c>
      <c r="L14" s="31"/>
      <c r="M14" s="31"/>
    </row>
    <row r="15" spans="1:12" ht="11.25" customHeight="1">
      <c r="A15" s="26" t="s">
        <v>114</v>
      </c>
      <c r="L15" s="22" t="s">
        <v>65</v>
      </c>
    </row>
    <row r="16" ht="11.25" customHeight="1"/>
  </sheetData>
  <sheetProtection/>
  <mergeCells count="5">
    <mergeCell ref="A1:N1"/>
    <mergeCell ref="A2:N2"/>
    <mergeCell ref="A3:N3"/>
    <mergeCell ref="A4:N4"/>
    <mergeCell ref="K14:M14"/>
  </mergeCells>
  <printOptions/>
  <pageMargins left="0.75" right="0.75" top="1" bottom="1" header="0.5" footer="0.5"/>
  <pageSetup horizontalDpi="300" verticalDpi="3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13.8515625" style="1" customWidth="1"/>
    <col min="2" max="2" width="18.8515625" style="0" customWidth="1"/>
    <col min="3" max="4" width="7.7109375" style="1" customWidth="1"/>
    <col min="5" max="5" width="7.8515625" style="1" customWidth="1"/>
    <col min="6" max="6" width="10.28125" style="1" bestFit="1" customWidth="1"/>
    <col min="7" max="7" width="10.8515625" style="1" bestFit="1" customWidth="1"/>
    <col min="8" max="8" width="8.140625" style="1" bestFit="1" customWidth="1"/>
    <col min="9" max="9" width="12.8515625" style="1" customWidth="1"/>
    <col min="10" max="10" width="13.7109375" style="5" bestFit="1" customWidth="1"/>
    <col min="11" max="11" width="12.00390625" style="0" customWidth="1"/>
  </cols>
  <sheetData>
    <row r="1" spans="1:14" ht="20.25">
      <c r="A1" s="27" t="s">
        <v>85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0.25">
      <c r="A2" s="27" t="s">
        <v>65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0.25">
      <c r="A3" s="29" t="s">
        <v>96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7" customFormat="1" ht="51">
      <c r="A4" s="2" t="s">
        <v>0</v>
      </c>
      <c r="B4" s="2" t="s">
        <v>1</v>
      </c>
      <c r="C4" s="8" t="s">
        <v>2</v>
      </c>
      <c r="D4" s="8" t="s">
        <v>3</v>
      </c>
      <c r="E4" s="9" t="s">
        <v>84</v>
      </c>
      <c r="F4" s="3" t="s">
        <v>68</v>
      </c>
      <c r="G4" s="2" t="s">
        <v>69</v>
      </c>
      <c r="H4" s="10" t="s">
        <v>71</v>
      </c>
      <c r="I4" s="2" t="s">
        <v>66</v>
      </c>
      <c r="J4" s="4" t="s">
        <v>67</v>
      </c>
      <c r="K4" s="3" t="s">
        <v>70</v>
      </c>
      <c r="L4" s="2" t="s">
        <v>4</v>
      </c>
      <c r="M4" s="2" t="s">
        <v>5</v>
      </c>
      <c r="N4" s="2" t="s">
        <v>6</v>
      </c>
    </row>
    <row r="5" spans="1:14" s="14" customFormat="1" ht="12.75">
      <c r="A5" s="6" t="s">
        <v>9</v>
      </c>
      <c r="B5" s="6" t="s">
        <v>10</v>
      </c>
      <c r="C5" s="12">
        <v>2</v>
      </c>
      <c r="D5" s="12">
        <v>2</v>
      </c>
      <c r="E5" s="12">
        <v>5</v>
      </c>
      <c r="F5" s="19">
        <f aca="true" t="shared" si="0" ref="F5:F14">+E5+D5+C5</f>
        <v>9</v>
      </c>
      <c r="G5" s="12">
        <v>5</v>
      </c>
      <c r="H5" s="12"/>
      <c r="I5" s="19">
        <v>19</v>
      </c>
      <c r="J5" s="13">
        <v>20</v>
      </c>
      <c r="K5" s="21">
        <f aca="true" t="shared" si="1" ref="K5:K14">+J5+I5+H5+G5+F5</f>
        <v>53</v>
      </c>
      <c r="L5" s="12">
        <v>33</v>
      </c>
      <c r="M5" s="19">
        <f aca="true" t="shared" si="2" ref="M5:M13">+L5+K5</f>
        <v>86</v>
      </c>
      <c r="N5" s="12">
        <v>9</v>
      </c>
    </row>
    <row r="6" spans="1:14" s="14" customFormat="1" ht="12.75">
      <c r="A6" s="6" t="s">
        <v>27</v>
      </c>
      <c r="B6" s="6" t="s">
        <v>28</v>
      </c>
      <c r="C6" s="12"/>
      <c r="D6" s="12"/>
      <c r="E6" s="12">
        <v>4</v>
      </c>
      <c r="F6" s="19">
        <f t="shared" si="0"/>
        <v>4</v>
      </c>
      <c r="G6" s="12"/>
      <c r="H6" s="12"/>
      <c r="I6" s="19">
        <v>16</v>
      </c>
      <c r="J6" s="13">
        <v>13</v>
      </c>
      <c r="K6" s="21">
        <f t="shared" si="1"/>
        <v>33</v>
      </c>
      <c r="L6" s="12">
        <v>35</v>
      </c>
      <c r="M6" s="19">
        <f t="shared" si="2"/>
        <v>68</v>
      </c>
      <c r="N6" s="12">
        <v>7</v>
      </c>
    </row>
    <row r="7" spans="1:14" s="14" customFormat="1" ht="12.75">
      <c r="A7" s="11" t="s">
        <v>94</v>
      </c>
      <c r="B7" s="11" t="s">
        <v>95</v>
      </c>
      <c r="C7" s="12">
        <v>4</v>
      </c>
      <c r="D7" s="12"/>
      <c r="E7" s="12"/>
      <c r="F7" s="19">
        <f t="shared" si="0"/>
        <v>4</v>
      </c>
      <c r="G7" s="12">
        <v>5</v>
      </c>
      <c r="H7" s="12"/>
      <c r="I7" s="19">
        <v>15</v>
      </c>
      <c r="J7" s="13">
        <v>18</v>
      </c>
      <c r="K7" s="21">
        <f t="shared" si="1"/>
        <v>42</v>
      </c>
      <c r="L7" s="12">
        <v>31</v>
      </c>
      <c r="M7" s="19">
        <f t="shared" si="2"/>
        <v>73</v>
      </c>
      <c r="N7" s="12">
        <v>8</v>
      </c>
    </row>
    <row r="8" spans="1:14" s="14" customFormat="1" ht="12.75">
      <c r="A8" s="6" t="s">
        <v>31</v>
      </c>
      <c r="B8" s="6" t="s">
        <v>32</v>
      </c>
      <c r="C8" s="12">
        <v>3</v>
      </c>
      <c r="D8" s="12">
        <v>1.5</v>
      </c>
      <c r="E8" s="12">
        <v>5.5</v>
      </c>
      <c r="F8" s="19">
        <f t="shared" si="0"/>
        <v>10</v>
      </c>
      <c r="G8" s="12">
        <v>5</v>
      </c>
      <c r="H8" s="19">
        <v>10</v>
      </c>
      <c r="I8" s="19">
        <v>20</v>
      </c>
      <c r="J8" s="13">
        <v>17</v>
      </c>
      <c r="K8" s="21">
        <f t="shared" si="1"/>
        <v>62</v>
      </c>
      <c r="L8" s="12">
        <v>33</v>
      </c>
      <c r="M8" s="19">
        <f t="shared" si="2"/>
        <v>95</v>
      </c>
      <c r="N8" s="12">
        <v>10</v>
      </c>
    </row>
    <row r="9" spans="1:14" s="14" customFormat="1" ht="12.75">
      <c r="A9" s="6" t="s">
        <v>35</v>
      </c>
      <c r="B9" s="6" t="s">
        <v>36</v>
      </c>
      <c r="C9" s="12">
        <v>1</v>
      </c>
      <c r="D9" s="12">
        <v>2</v>
      </c>
      <c r="E9" s="12"/>
      <c r="F9" s="19">
        <f t="shared" si="0"/>
        <v>3</v>
      </c>
      <c r="G9" s="12"/>
      <c r="H9" s="12"/>
      <c r="I9" s="19">
        <v>17</v>
      </c>
      <c r="J9" s="13">
        <v>13</v>
      </c>
      <c r="K9" s="21">
        <f t="shared" si="1"/>
        <v>33</v>
      </c>
      <c r="L9" s="12">
        <v>23</v>
      </c>
      <c r="M9" s="19">
        <f t="shared" si="2"/>
        <v>56</v>
      </c>
      <c r="N9" s="12">
        <v>6</v>
      </c>
    </row>
    <row r="10" spans="1:14" s="14" customFormat="1" ht="12.75">
      <c r="A10" s="6" t="s">
        <v>37</v>
      </c>
      <c r="B10" s="6" t="s">
        <v>38</v>
      </c>
      <c r="C10" s="12"/>
      <c r="D10" s="12">
        <v>2</v>
      </c>
      <c r="E10" s="12"/>
      <c r="F10" s="19">
        <f t="shared" si="0"/>
        <v>2</v>
      </c>
      <c r="G10" s="12">
        <v>5</v>
      </c>
      <c r="H10" s="12"/>
      <c r="I10" s="19">
        <v>20</v>
      </c>
      <c r="J10" s="13">
        <v>15</v>
      </c>
      <c r="K10" s="21">
        <f t="shared" si="1"/>
        <v>42</v>
      </c>
      <c r="L10" s="12">
        <v>32</v>
      </c>
      <c r="M10" s="19">
        <f t="shared" si="2"/>
        <v>74</v>
      </c>
      <c r="N10" s="12">
        <v>8</v>
      </c>
    </row>
    <row r="11" spans="1:14" s="14" customFormat="1" ht="12.75">
      <c r="A11" s="6" t="s">
        <v>41</v>
      </c>
      <c r="B11" s="6" t="s">
        <v>42</v>
      </c>
      <c r="C11" s="12">
        <v>3</v>
      </c>
      <c r="D11" s="12">
        <v>2</v>
      </c>
      <c r="E11" s="12">
        <v>5</v>
      </c>
      <c r="F11" s="19">
        <f t="shared" si="0"/>
        <v>10</v>
      </c>
      <c r="G11" s="12">
        <v>5</v>
      </c>
      <c r="H11" s="19">
        <v>10</v>
      </c>
      <c r="I11" s="19">
        <v>17</v>
      </c>
      <c r="J11" s="13">
        <v>17</v>
      </c>
      <c r="K11" s="21">
        <f t="shared" si="1"/>
        <v>59</v>
      </c>
      <c r="L11" s="12">
        <v>35</v>
      </c>
      <c r="M11" s="19">
        <f t="shared" si="2"/>
        <v>94</v>
      </c>
      <c r="N11" s="12">
        <v>10</v>
      </c>
    </row>
    <row r="12" spans="1:14" s="14" customFormat="1" ht="12.75">
      <c r="A12" s="11" t="s">
        <v>89</v>
      </c>
      <c r="B12" s="11" t="s">
        <v>88</v>
      </c>
      <c r="C12" s="12">
        <v>5</v>
      </c>
      <c r="D12" s="12"/>
      <c r="E12" s="12"/>
      <c r="F12" s="19">
        <f t="shared" si="0"/>
        <v>5</v>
      </c>
      <c r="G12" s="12">
        <v>5</v>
      </c>
      <c r="H12" s="12"/>
      <c r="I12" s="19">
        <v>15</v>
      </c>
      <c r="J12" s="13">
        <v>16</v>
      </c>
      <c r="K12" s="21">
        <f t="shared" si="1"/>
        <v>41</v>
      </c>
      <c r="L12" s="12">
        <v>33</v>
      </c>
      <c r="M12" s="19">
        <f t="shared" si="2"/>
        <v>74</v>
      </c>
      <c r="N12" s="12">
        <v>8</v>
      </c>
    </row>
    <row r="13" spans="1:14" s="14" customFormat="1" ht="12.75">
      <c r="A13" s="6" t="s">
        <v>47</v>
      </c>
      <c r="B13" s="6" t="s">
        <v>48</v>
      </c>
      <c r="C13" s="12"/>
      <c r="D13" s="12"/>
      <c r="E13" s="12"/>
      <c r="F13" s="19">
        <f t="shared" si="0"/>
        <v>0</v>
      </c>
      <c r="G13" s="12"/>
      <c r="H13" s="12"/>
      <c r="I13" s="19">
        <v>15</v>
      </c>
      <c r="J13" s="13">
        <v>18</v>
      </c>
      <c r="K13" s="21">
        <f t="shared" si="1"/>
        <v>33</v>
      </c>
      <c r="L13" s="12">
        <v>31</v>
      </c>
      <c r="M13" s="19">
        <f t="shared" si="2"/>
        <v>64</v>
      </c>
      <c r="N13" s="12">
        <v>7</v>
      </c>
    </row>
    <row r="14" spans="1:14" s="14" customFormat="1" ht="11.25" customHeight="1">
      <c r="A14" s="6" t="s">
        <v>90</v>
      </c>
      <c r="B14" s="6" t="s">
        <v>91</v>
      </c>
      <c r="C14" s="12"/>
      <c r="D14" s="12"/>
      <c r="E14" s="12"/>
      <c r="F14" s="19">
        <f t="shared" si="0"/>
        <v>0</v>
      </c>
      <c r="G14" s="12"/>
      <c r="H14" s="12">
        <v>6</v>
      </c>
      <c r="I14" s="19">
        <v>11</v>
      </c>
      <c r="J14" s="13">
        <v>16</v>
      </c>
      <c r="K14" s="21">
        <f t="shared" si="1"/>
        <v>33</v>
      </c>
      <c r="L14" s="12">
        <v>0</v>
      </c>
      <c r="M14" s="19" t="s">
        <v>97</v>
      </c>
      <c r="N14" s="23">
        <v>5</v>
      </c>
    </row>
    <row r="15" spans="1:10" s="14" customFormat="1" ht="11.25" customHeight="1">
      <c r="A15" s="17"/>
      <c r="C15" s="17"/>
      <c r="D15" s="17"/>
      <c r="E15" s="17"/>
      <c r="F15" s="17"/>
      <c r="G15" s="17"/>
      <c r="H15" s="17"/>
      <c r="I15" s="17"/>
      <c r="J15" s="18"/>
    </row>
    <row r="16" ht="11.25" customHeight="1"/>
    <row r="17" ht="11.25" customHeight="1">
      <c r="L17" s="22" t="s">
        <v>65</v>
      </c>
    </row>
    <row r="18" ht="11.25" customHeight="1"/>
  </sheetData>
  <sheetProtection/>
  <mergeCells count="3">
    <mergeCell ref="A1:N1"/>
    <mergeCell ref="A2:N2"/>
    <mergeCell ref="A3:N3"/>
  </mergeCells>
  <printOptions/>
  <pageMargins left="0.75" right="0.75" top="1" bottom="1" header="0.5" footer="0.5"/>
  <pageSetup horizontalDpi="300" verticalDpi="3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SVB</cp:lastModifiedBy>
  <cp:lastPrinted>2019-03-12T10:50:49Z</cp:lastPrinted>
  <dcterms:created xsi:type="dcterms:W3CDTF">2017-11-14T17:32:34Z</dcterms:created>
  <dcterms:modified xsi:type="dcterms:W3CDTF">2019-03-12T12:38:48Z</dcterms:modified>
  <cp:category/>
  <cp:version/>
  <cp:contentType/>
  <cp:contentStatus/>
</cp:coreProperties>
</file>