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760" yWindow="32760" windowWidth="15600" windowHeight="11325"/>
  </bookViews>
  <sheets>
    <sheet name="Предиспитне обавезе" sheetId="1" r:id="rId1"/>
    <sheet name="Ispit - 14.06." sheetId="14" r:id="rId2"/>
    <sheet name="Ispit - 29.5." sheetId="13" r:id="rId3"/>
    <sheet name="Ispit - 20.5." sheetId="12" r:id="rId4"/>
    <sheet name="Ispit - 11.2." sheetId="11" r:id="rId5"/>
    <sheet name="Ispit - 24.12." sheetId="10" r:id="rId6"/>
    <sheet name="Ispit - 5.10." sheetId="9" r:id="rId7"/>
    <sheet name="Ispit - 28.9." sheetId="8" r:id="rId8"/>
    <sheet name="Ispit - 9.9." sheetId="7" r:id="rId9"/>
    <sheet name="Ispit - 28.6." sheetId="6" r:id="rId10"/>
    <sheet name="Ispit - 14.5." sheetId="5" r:id="rId11"/>
    <sheet name="Ispit - 9.4." sheetId="4" r:id="rId12"/>
    <sheet name="Ispit - 12.3." sheetId="3" r:id="rId13"/>
    <sheet name="Ispit - 29.1." sheetId="2" r:id="rId14"/>
  </sheets>
  <definedNames>
    <definedName name="_xlnm._FilterDatabase" localSheetId="4" hidden="1">'Ispit - 11.2.'!$A$5:$J$6</definedName>
    <definedName name="_xlnm._FilterDatabase" localSheetId="12" hidden="1">'Ispit - 12.3.'!$A$5:$J$11</definedName>
    <definedName name="_xlnm._FilterDatabase" localSheetId="1" hidden="1">'Ispit - 14.06.'!$A$5:$J$7</definedName>
    <definedName name="_xlnm._FilterDatabase" localSheetId="10" hidden="1">'Ispit - 14.5.'!$A$5:$J$9</definedName>
    <definedName name="_xlnm._FilterDatabase" localSheetId="3" hidden="1">'Ispit - 20.5.'!$A$5:$J$6</definedName>
    <definedName name="_xlnm._FilterDatabase" localSheetId="5" hidden="1">'Ispit - 24.12.'!$A$5:$J$7</definedName>
    <definedName name="_xlnm._FilterDatabase" localSheetId="9" hidden="1">'Ispit - 28.6.'!$A$5:$J$9</definedName>
    <definedName name="_xlnm._FilterDatabase" localSheetId="7" hidden="1">'Ispit - 28.9.'!$A$5:$J$14</definedName>
    <definedName name="_xlnm._FilterDatabase" localSheetId="13" hidden="1">'Ispit - 29.1.'!$A$4:$J$13</definedName>
    <definedName name="_xlnm._FilterDatabase" localSheetId="2" hidden="1">'Ispit - 29.5.'!$A$5:$J$6</definedName>
    <definedName name="_xlnm._FilterDatabase" localSheetId="6" hidden="1">'Ispit - 5.10.'!$A$5:$J$8</definedName>
    <definedName name="_xlnm._FilterDatabase" localSheetId="11" hidden="1">'Ispit - 9.4.'!$A$5:$J$8</definedName>
    <definedName name="_xlnm._FilterDatabase" localSheetId="8" hidden="1">'Ispit - 9.9.'!$A$5:$J$13</definedName>
    <definedName name="_xlnm._FilterDatabase" localSheetId="0" hidden="1">'Предиспитне обавезе'!$A$4:$J$28</definedName>
  </definedNames>
  <calcPr calcId="144525"/>
</workbook>
</file>

<file path=xl/calcChain.xml><?xml version="1.0" encoding="utf-8"?>
<calcChain xmlns="http://schemas.openxmlformats.org/spreadsheetml/2006/main">
  <c r="K8" i="14" l="1"/>
  <c r="M8" i="14" s="1"/>
  <c r="F6" i="14"/>
  <c r="K6" i="14" s="1"/>
  <c r="M6" i="14" s="1"/>
  <c r="K7" i="14"/>
  <c r="M7" i="14" s="1"/>
  <c r="F20" i="1"/>
  <c r="K20" i="1" s="1"/>
  <c r="M20" i="1" s="1"/>
  <c r="F7" i="13"/>
  <c r="K7" i="13" s="1"/>
  <c r="M7" i="13" s="1"/>
  <c r="F6" i="13"/>
  <c r="K6" i="13" s="1"/>
  <c r="M6" i="13" s="1"/>
  <c r="F29" i="1"/>
  <c r="K29" i="1" s="1"/>
  <c r="M29" i="1" s="1"/>
  <c r="F7" i="12"/>
  <c r="K7" i="12"/>
  <c r="M7" i="12" s="1"/>
  <c r="F6" i="12"/>
  <c r="K6" i="12" s="1"/>
  <c r="M6" i="12" s="1"/>
  <c r="K13" i="1"/>
  <c r="M13" i="1" s="1"/>
  <c r="F8" i="11"/>
  <c r="K8" i="11"/>
  <c r="M8" i="11" s="1"/>
  <c r="F9" i="11"/>
  <c r="F7" i="11"/>
  <c r="K7" i="11"/>
  <c r="M7" i="11" s="1"/>
  <c r="K9" i="11"/>
  <c r="M9" i="11" s="1"/>
  <c r="F6" i="11"/>
  <c r="K6" i="11" s="1"/>
  <c r="M6" i="11" s="1"/>
  <c r="F7" i="10"/>
  <c r="F6" i="10"/>
  <c r="K6" i="10" s="1"/>
  <c r="M6" i="10" s="1"/>
  <c r="K7" i="10"/>
  <c r="F8" i="9"/>
  <c r="K8" i="9" s="1"/>
  <c r="M8" i="9" s="1"/>
  <c r="K7" i="9"/>
  <c r="M7" i="9"/>
  <c r="K6" i="9"/>
  <c r="M6" i="9"/>
  <c r="F5" i="2"/>
  <c r="K5" i="2"/>
  <c r="M5" i="2" s="1"/>
  <c r="F6" i="2"/>
  <c r="K6" i="2" s="1"/>
  <c r="M6" i="2" s="1"/>
  <c r="F7" i="2"/>
  <c r="K7" i="2"/>
  <c r="M7" i="2" s="1"/>
  <c r="F8" i="2"/>
  <c r="K8" i="2" s="1"/>
  <c r="M8" i="2" s="1"/>
  <c r="F9" i="2"/>
  <c r="K9" i="2"/>
  <c r="M9" i="2" s="1"/>
  <c r="F10" i="2"/>
  <c r="K10" i="2" s="1"/>
  <c r="M10" i="2" s="1"/>
  <c r="F11" i="2"/>
  <c r="K11" i="2"/>
  <c r="M11" i="2" s="1"/>
  <c r="F12" i="2"/>
  <c r="K12" i="2" s="1"/>
  <c r="M12" i="2" s="1"/>
  <c r="F13" i="2"/>
  <c r="K13" i="2"/>
  <c r="M13" i="2" s="1"/>
  <c r="F14" i="2"/>
  <c r="K14" i="2" s="1"/>
  <c r="F6" i="3"/>
  <c r="K6" i="3" s="1"/>
  <c r="M6" i="3" s="1"/>
  <c r="F7" i="3"/>
  <c r="K7" i="3"/>
  <c r="M7" i="3" s="1"/>
  <c r="F8" i="3"/>
  <c r="K8" i="3" s="1"/>
  <c r="M8" i="3" s="1"/>
  <c r="F9" i="3"/>
  <c r="K9" i="3"/>
  <c r="M9" i="3" s="1"/>
  <c r="F10" i="3"/>
  <c r="K10" i="3" s="1"/>
  <c r="M10" i="3" s="1"/>
  <c r="F11" i="3"/>
  <c r="K11" i="3"/>
  <c r="M11" i="3" s="1"/>
  <c r="F12" i="3"/>
  <c r="K12" i="3" s="1"/>
  <c r="M12" i="3" s="1"/>
  <c r="F6" i="4"/>
  <c r="K6" i="4"/>
  <c r="M6" i="4" s="1"/>
  <c r="F7" i="4"/>
  <c r="K7" i="4" s="1"/>
  <c r="M7" i="4" s="1"/>
  <c r="F8" i="4"/>
  <c r="K8" i="4"/>
  <c r="M8" i="4" s="1"/>
  <c r="F6" i="5"/>
  <c r="K6" i="5" s="1"/>
  <c r="M6" i="5" s="1"/>
  <c r="F7" i="5"/>
  <c r="K7" i="5"/>
  <c r="M7" i="5" s="1"/>
  <c r="F8" i="5"/>
  <c r="K8" i="5" s="1"/>
  <c r="M8" i="5" s="1"/>
  <c r="F9" i="5"/>
  <c r="K9" i="5"/>
  <c r="M9" i="5" s="1"/>
  <c r="F6" i="6"/>
  <c r="K6" i="6" s="1"/>
  <c r="M6" i="6" s="1"/>
  <c r="F7" i="6"/>
  <c r="K7" i="6"/>
  <c r="M7" i="6" s="1"/>
  <c r="F8" i="6"/>
  <c r="K8" i="6" s="1"/>
  <c r="M8" i="6" s="1"/>
  <c r="F9" i="6"/>
  <c r="K9" i="6"/>
  <c r="M9" i="6" s="1"/>
  <c r="K6" i="7"/>
  <c r="M6" i="7" s="1"/>
  <c r="K7" i="7"/>
  <c r="M7" i="7" s="1"/>
  <c r="K8" i="7"/>
  <c r="M8" i="7" s="1"/>
  <c r="K9" i="7"/>
  <c r="M9" i="7" s="1"/>
  <c r="K10" i="7"/>
  <c r="M10" i="7" s="1"/>
  <c r="K11" i="7"/>
  <c r="M11" i="7" s="1"/>
  <c r="F12" i="7"/>
  <c r="K12" i="7" s="1"/>
  <c r="M12" i="7" s="1"/>
  <c r="K13" i="7"/>
  <c r="M13" i="7"/>
  <c r="K6" i="8"/>
  <c r="M6" i="8"/>
  <c r="K7" i="8"/>
  <c r="M7" i="8"/>
  <c r="K8" i="8"/>
  <c r="M8" i="8"/>
  <c r="K9" i="8"/>
  <c r="M9" i="8"/>
  <c r="F10" i="8"/>
  <c r="K10" i="8"/>
  <c r="M10" i="8" s="1"/>
  <c r="K11" i="8"/>
  <c r="M11" i="8" s="1"/>
  <c r="K12" i="8"/>
  <c r="M12" i="8" s="1"/>
  <c r="K13" i="8"/>
  <c r="M13" i="8" s="1"/>
  <c r="F14" i="8"/>
  <c r="K14" i="8" s="1"/>
  <c r="M14" i="8" s="1"/>
  <c r="F5" i="1"/>
  <c r="K5" i="1" s="1"/>
  <c r="M5" i="1" s="1"/>
  <c r="F6" i="1"/>
  <c r="K6" i="1" s="1"/>
  <c r="M6" i="1" s="1"/>
  <c r="F7" i="1"/>
  <c r="K7" i="1" s="1"/>
  <c r="M7" i="1" s="1"/>
  <c r="F8" i="1"/>
  <c r="K8" i="1" s="1"/>
  <c r="M8" i="1" s="1"/>
  <c r="F9" i="1"/>
  <c r="K9" i="1" s="1"/>
  <c r="M9" i="1" s="1"/>
  <c r="F10" i="1"/>
  <c r="K10" i="1" s="1"/>
  <c r="M10" i="1" s="1"/>
  <c r="F11" i="1"/>
  <c r="K11" i="1" s="1"/>
  <c r="M11" i="1" s="1"/>
  <c r="F14" i="1"/>
  <c r="K14" i="1" s="1"/>
  <c r="M14" i="1" s="1"/>
  <c r="F16" i="1"/>
  <c r="K16" i="1"/>
  <c r="M16" i="1" s="1"/>
  <c r="F17" i="1"/>
  <c r="K17" i="1" s="1"/>
  <c r="M17" i="1" s="1"/>
  <c r="F18" i="1"/>
  <c r="K18" i="1" s="1"/>
  <c r="M18" i="1" s="1"/>
  <c r="F19" i="1"/>
  <c r="K19" i="1" s="1"/>
  <c r="M19" i="1" s="1"/>
  <c r="F21" i="1"/>
  <c r="K21" i="1"/>
  <c r="M21" i="1" s="1"/>
  <c r="F22" i="1"/>
  <c r="K22" i="1" s="1"/>
  <c r="M22" i="1" s="1"/>
  <c r="F23" i="1"/>
  <c r="K23" i="1" s="1"/>
  <c r="M23" i="1" s="1"/>
  <c r="F24" i="1"/>
  <c r="K24" i="1" s="1"/>
  <c r="M24" i="1" s="1"/>
  <c r="F25" i="1"/>
  <c r="K25" i="1"/>
  <c r="M25" i="1" s="1"/>
  <c r="F26" i="1"/>
  <c r="K26" i="1" s="1"/>
  <c r="M26" i="1" s="1"/>
  <c r="F27" i="1"/>
  <c r="K27" i="1" s="1"/>
  <c r="M27" i="1" s="1"/>
  <c r="F28" i="1"/>
  <c r="K28" i="1" s="1"/>
  <c r="M28" i="1" s="1"/>
</calcChain>
</file>

<file path=xl/sharedStrings.xml><?xml version="1.0" encoding="utf-8"?>
<sst xmlns="http://schemas.openxmlformats.org/spreadsheetml/2006/main" count="475" uniqueCount="197">
  <si>
    <t>Број индекса</t>
  </si>
  <si>
    <t>Презиме и име</t>
  </si>
  <si>
    <t>Тест 1</t>
  </si>
  <si>
    <t>Тест 2</t>
  </si>
  <si>
    <t xml:space="preserve">Испит </t>
  </si>
  <si>
    <t>Укупно</t>
  </si>
  <si>
    <t>Оцена</t>
  </si>
  <si>
    <t>2017/000111</t>
  </si>
  <si>
    <t>Абдијановић Дајана</t>
  </si>
  <si>
    <t>2016/000036</t>
  </si>
  <si>
    <t>Аћимовић Мира</t>
  </si>
  <si>
    <t>2016/000031</t>
  </si>
  <si>
    <t>Бичкаји Марија</t>
  </si>
  <si>
    <t>2016/000022</t>
  </si>
  <si>
    <t>Бојевић Гордана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</si>
  <si>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</si>
  <si>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</si>
  <si>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</si>
  <si>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</si>
  <si>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</si>
  <si>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</si>
  <si>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</si>
  <si>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</si>
  <si>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2016/000043</t>
  </si>
  <si>
    <t>Грујичић Бранкица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</si>
  <si>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</si>
  <si>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</si>
  <si>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</si>
  <si>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</si>
  <si>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</si>
  <si>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</si>
  <si>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</si>
  <si>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</si>
  <si>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2016/000026</t>
  </si>
  <si>
    <t>Лалић Наташа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</si>
  <si>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</si>
  <si>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</si>
  <si>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</si>
  <si>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</si>
  <si>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</si>
  <si>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</si>
  <si>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</si>
  <si>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</si>
  <si>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</si>
  <si>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</si>
  <si>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</si>
  <si>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</si>
  <si>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2016/000021</t>
  </si>
  <si>
    <t>Ранисав Теодора</t>
  </si>
  <si>
    <t>2016/000041</t>
  </si>
  <si>
    <t>Родић Јована</t>
  </si>
  <si>
    <t>2016/000003</t>
  </si>
  <si>
    <t>Самарџија Никола</t>
  </si>
  <si>
    <t>2016/000054</t>
  </si>
  <si>
    <t>Сарић Драган</t>
  </si>
  <si>
    <t>2015/000068</t>
  </si>
  <si>
    <t>Стојковић Сара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</si>
  <si>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</si>
  <si>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</si>
  <si>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</si>
  <si>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</si>
  <si>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</si>
  <si>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</si>
  <si>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2016/000047</t>
  </si>
  <si>
    <t>Брстина Јована</t>
  </si>
  <si>
    <t>мр Сања Влаовић Беговић</t>
  </si>
  <si>
    <t>Колоквијум 1</t>
  </si>
  <si>
    <t>Колоквијум 2</t>
  </si>
  <si>
    <t>Укупна активност</t>
  </si>
  <si>
    <t>Присуство</t>
  </si>
  <si>
    <t>ПО (мин 33, макс 65)</t>
  </si>
  <si>
    <t>Студија случаја</t>
  </si>
  <si>
    <t>Маравић Маријана</t>
  </si>
  <si>
    <t>2018/000078</t>
  </si>
  <si>
    <t>Великић Нада</t>
  </si>
  <si>
    <t>2015/000015</t>
  </si>
  <si>
    <t>Бурсаћ Маја</t>
  </si>
  <si>
    <t>2018/000073</t>
  </si>
  <si>
    <t>Сарић Милица</t>
  </si>
  <si>
    <t>2016/000015</t>
  </si>
  <si>
    <t>Кања Лазар</t>
  </si>
  <si>
    <t>2016/000005</t>
  </si>
  <si>
    <t>Поповић Тамара</t>
  </si>
  <si>
    <t>2014/000060</t>
  </si>
  <si>
    <t>Активност предавања</t>
  </si>
  <si>
    <t>АНАЛИЗА ФИНАНСИЈСКИХ ИЗВЕШТАЈА - 2018/19</t>
  </si>
  <si>
    <t>Срнка Марина</t>
  </si>
  <si>
    <t>2016/000063</t>
  </si>
  <si>
    <t>Пинћир Лаура</t>
  </si>
  <si>
    <t>102/14ФР</t>
  </si>
  <si>
    <t>144/14ФР</t>
  </si>
  <si>
    <t>Шајић Борислав</t>
  </si>
  <si>
    <t>119/14ФР</t>
  </si>
  <si>
    <t>Дмитрашиновић Сања</t>
  </si>
  <si>
    <t>2015/000041</t>
  </si>
  <si>
    <t>Капетановић Мирјана</t>
  </si>
  <si>
    <t>Резултати испита одржаног 29.1.2019. године</t>
  </si>
  <si>
    <t>нп</t>
  </si>
  <si>
    <t>Лакић Дејан</t>
  </si>
  <si>
    <t>2015/000047</t>
  </si>
  <si>
    <t>Субић Милана</t>
  </si>
  <si>
    <t>25/14ФР</t>
  </si>
  <si>
    <t>Трбовић Жељана</t>
  </si>
  <si>
    <t>2015/000077</t>
  </si>
  <si>
    <t>2015/000070</t>
  </si>
  <si>
    <t>Марчић Милица</t>
  </si>
  <si>
    <t>Мирковић Александра</t>
  </si>
  <si>
    <t>26/14ФР</t>
  </si>
  <si>
    <t>Резултати испита одржаног 12.3.2019. године</t>
  </si>
  <si>
    <t>Челић Стела</t>
  </si>
  <si>
    <t>2015/000020</t>
  </si>
  <si>
    <t>Увид у радове и упис оцена: среда 13.3.2019. од 9:30 до 11:00, кабинет 26</t>
  </si>
  <si>
    <t>У Новом Саду, 12.3.2019. године</t>
  </si>
  <si>
    <t>предметни професор:</t>
  </si>
  <si>
    <t>Вучковић Александар</t>
  </si>
  <si>
    <t>274/12ФР</t>
  </si>
  <si>
    <t>Чотра Дарко</t>
  </si>
  <si>
    <t>127/12ФР</t>
  </si>
  <si>
    <t>Младеновић Наташа</t>
  </si>
  <si>
    <t>184/13ФР</t>
  </si>
  <si>
    <t>Резултати испита одржаног 9.4.2019. године</t>
  </si>
  <si>
    <t>Увид у радове и упис оцена: среда 10.4.2019. од 9:30 до 11:00, кабинет 26</t>
  </si>
  <si>
    <t>У Новом Саду, 9.4.2019. године</t>
  </si>
  <si>
    <t>6 (шест)</t>
  </si>
  <si>
    <t>7 (седам)</t>
  </si>
  <si>
    <t>Резултати испита одржаног 14.5.2019. године</t>
  </si>
  <si>
    <t>Увид у радове и упис оцена: среда 15.5.2019. од 9:30 до 11:00, кабинет 26</t>
  </si>
  <si>
    <t>У Новом Саду, 14.5.2019. године</t>
  </si>
  <si>
    <t>Јанићијевић Страхиња</t>
  </si>
  <si>
    <t>85/13ФР</t>
  </si>
  <si>
    <t>2015/000063</t>
  </si>
  <si>
    <t>Мићић Милица</t>
  </si>
  <si>
    <t>У Новом Саду, 29.6.2019. године</t>
  </si>
  <si>
    <t>Резултати испита одржаног 28.6.2019. године</t>
  </si>
  <si>
    <t>Радошевић Александра</t>
  </si>
  <si>
    <t>2015/000031</t>
  </si>
  <si>
    <t>Стевић Дајана</t>
  </si>
  <si>
    <t>15/13ФР</t>
  </si>
  <si>
    <t>Јандроковић Сања</t>
  </si>
  <si>
    <t>244/12ФР</t>
  </si>
  <si>
    <t>Увид у радове и упис оцена: среда 3.7. од 9ч до 10ч, кабинет 26</t>
  </si>
  <si>
    <t>Поповић Никола</t>
  </si>
  <si>
    <t>162/13ФР</t>
  </si>
  <si>
    <t>Резултати испита одржаног 9.9.2019. године</t>
  </si>
  <si>
    <t>33/12ТР</t>
  </si>
  <si>
    <t>Белић Јелена</t>
  </si>
  <si>
    <t>2016/000074</t>
  </si>
  <si>
    <t>Драганов Тамара</t>
  </si>
  <si>
    <t>Милићевић Бојана</t>
  </si>
  <si>
    <t>72/14ФР</t>
  </si>
  <si>
    <t>У Новом Саду, 11.9.2019. године</t>
  </si>
  <si>
    <t>Маровић Александра</t>
  </si>
  <si>
    <t>225/12ФР</t>
  </si>
  <si>
    <t>201/13ФР</t>
  </si>
  <si>
    <t>Јавите се због предиспитних поена</t>
  </si>
  <si>
    <t>Јавити се проф Сањи Влаовић Беговић мејлом</t>
  </si>
  <si>
    <t>Увид у радове и упис оцена:  у термину консултација, кабинет 26</t>
  </si>
  <si>
    <t>Летић Јелена</t>
  </si>
  <si>
    <t>Резултати испита одржаног 28.9.2019. године</t>
  </si>
  <si>
    <t>У Новом Саду, 28.9.2019. године</t>
  </si>
  <si>
    <t>76/12ФР</t>
  </si>
  <si>
    <t>Вујић Милица</t>
  </si>
  <si>
    <t>Јокић Жељана</t>
  </si>
  <si>
    <t>2015/000065</t>
  </si>
  <si>
    <t>Резултати испита одржаног 5.10.2019. године</t>
  </si>
  <si>
    <t>2018/000079</t>
  </si>
  <si>
    <t>Бојанић Јана</t>
  </si>
  <si>
    <t>У Новом Саду, 5.10.2019. године</t>
  </si>
  <si>
    <t>Резултати испита одржаног 24.12.2019. године</t>
  </si>
  <si>
    <t>У Новом Саду, 24.12.2019. године</t>
  </si>
  <si>
    <t>5 (пет)</t>
  </si>
  <si>
    <t>Резултати испита одржаног 11.02.2020. године</t>
  </si>
  <si>
    <t>У Новом Саду, 11.02.2020. године</t>
  </si>
  <si>
    <t>46/14ФР</t>
  </si>
  <si>
    <t>Машановић Дејан</t>
  </si>
  <si>
    <t>243/13ФР</t>
  </si>
  <si>
    <t>Гајановић Данијел</t>
  </si>
  <si>
    <t>У Новом Саду, 20.05.2020. године</t>
  </si>
  <si>
    <t>Резултати испита одржаног 20.05.2020. године</t>
  </si>
  <si>
    <t>Фараго Емеше</t>
  </si>
  <si>
    <t>87/14фр</t>
  </si>
  <si>
    <t>Дурошка Катарина</t>
  </si>
  <si>
    <t>59/14ФР</t>
  </si>
  <si>
    <t>Резултати испита одржаног 29.05.2020. године</t>
  </si>
  <si>
    <t>У Новом Саду, 29.05.2020. године</t>
  </si>
  <si>
    <t>Матић Марина</t>
  </si>
  <si>
    <t>2011/000116</t>
  </si>
  <si>
    <t>допуна предиспитних поена - јавити се професорки</t>
  </si>
  <si>
    <t>Резултати испита одржаног 14.06.2020. године</t>
  </si>
  <si>
    <t>У Новом Саду, 14.06.2020. године</t>
  </si>
  <si>
    <t>Преглед предиспитних поена након мајског испитног рока 2020. године</t>
  </si>
  <si>
    <t>2015/000022</t>
  </si>
  <si>
    <t>Јовановић Душан</t>
  </si>
  <si>
    <t>2015/000072</t>
  </si>
  <si>
    <t>Гавоновић Стефан</t>
  </si>
  <si>
    <t>27/13фр</t>
  </si>
  <si>
    <t>Шашић Тамара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</si>
</sst>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1" xfId="0" applyNumberFormat="1" applyFill="1" applyBorder="1" applyAlignment="1"/>
    <xf numFmtId="49" fontId="1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Fill="1" applyBorder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6" zoomScale="110" zoomScaleNormal="110" workbookViewId="0">
      <selection activeCell="C26" sqref="C26"/>
    </sheetView>
  </sheetViews>
  <sheetFormatPr defaultRowHeight="12.75" x14ac:dyDescent="0.2"/>
  <cols>
    <col min="1" max="1" width="13.5703125" style="1" bestFit="1" customWidth="1"/>
    <col min="2" max="2" width="22.42578125" bestFit="1" customWidth="1"/>
    <col min="3" max="4" width="7.7109375" style="1" customWidth="1"/>
    <col min="5" max="5" width="10.85546875" style="1" bestFit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3.7109375" style="56" bestFit="1" customWidth="1"/>
    <col min="10" max="10" width="13.7109375" style="57" bestFit="1" customWidth="1"/>
    <col min="11" max="11" width="12" customWidth="1"/>
  </cols>
  <sheetData>
    <row r="1" spans="1:14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x14ac:dyDescent="0.25">
      <c r="A3" s="48" t="s">
        <v>190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7" customFormat="1" ht="38.25" x14ac:dyDescent="0.2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52" t="s">
        <v>66</v>
      </c>
      <c r="J4" s="52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x14ac:dyDescent="0.2">
      <c r="A5" s="6" t="s">
        <v>7</v>
      </c>
      <c r="B5" s="6" t="s">
        <v>8</v>
      </c>
      <c r="C5" s="12"/>
      <c r="D5" s="12"/>
      <c r="E5" s="12">
        <v>1</v>
      </c>
      <c r="F5" s="18">
        <f>+E5+D5+C5</f>
        <v>1</v>
      </c>
      <c r="G5" s="12">
        <v>5</v>
      </c>
      <c r="H5" s="12"/>
      <c r="I5" s="53"/>
      <c r="J5" s="53">
        <v>11</v>
      </c>
      <c r="K5" s="12">
        <f>+J5+I5+H5+G5+F5</f>
        <v>17</v>
      </c>
      <c r="L5" s="12"/>
      <c r="M5" s="12">
        <f>+L5+K5</f>
        <v>17</v>
      </c>
      <c r="N5" s="12"/>
    </row>
    <row r="6" spans="1:14" s="14" customFormat="1" x14ac:dyDescent="0.2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8">
        <f t="shared" ref="F6:F29" si="0">+E6+D6+C6</f>
        <v>3</v>
      </c>
      <c r="G6" s="12">
        <v>5</v>
      </c>
      <c r="H6" s="12"/>
      <c r="I6" s="53">
        <v>11</v>
      </c>
      <c r="J6" s="53">
        <v>15</v>
      </c>
      <c r="K6" s="28">
        <f t="shared" ref="K6:K29" si="1">+J6+I6+H6+G6+F6</f>
        <v>34</v>
      </c>
      <c r="L6" s="12"/>
      <c r="M6" s="28">
        <f t="shared" ref="M6:M29" si="2">+L6+K6</f>
        <v>34</v>
      </c>
      <c r="N6" s="12"/>
    </row>
    <row r="7" spans="1:14" s="14" customFormat="1" x14ac:dyDescent="0.2">
      <c r="A7" s="6" t="s">
        <v>63</v>
      </c>
      <c r="B7" s="6" t="s">
        <v>64</v>
      </c>
      <c r="C7" s="12"/>
      <c r="D7" s="12"/>
      <c r="E7" s="12"/>
      <c r="F7" s="18">
        <f t="shared" si="0"/>
        <v>0</v>
      </c>
      <c r="G7" s="12"/>
      <c r="H7" s="12"/>
      <c r="I7" s="53"/>
      <c r="J7" s="53"/>
      <c r="K7" s="12">
        <f t="shared" si="1"/>
        <v>0</v>
      </c>
      <c r="L7" s="12"/>
      <c r="M7" s="12">
        <f t="shared" si="2"/>
        <v>0</v>
      </c>
      <c r="N7" s="12"/>
    </row>
    <row r="8" spans="1:14" s="14" customFormat="1" x14ac:dyDescent="0.2">
      <c r="A8" s="6" t="s">
        <v>15</v>
      </c>
      <c r="B8" s="6" t="s">
        <v>16</v>
      </c>
      <c r="C8" s="12"/>
      <c r="D8" s="12"/>
      <c r="E8" s="12"/>
      <c r="F8" s="18">
        <f t="shared" si="0"/>
        <v>0</v>
      </c>
      <c r="G8" s="12"/>
      <c r="H8" s="12"/>
      <c r="I8" s="53"/>
      <c r="J8" s="53"/>
      <c r="K8" s="12">
        <f t="shared" si="1"/>
        <v>0</v>
      </c>
      <c r="L8" s="12"/>
      <c r="M8" s="12">
        <f t="shared" si="2"/>
        <v>0</v>
      </c>
      <c r="N8" s="12"/>
    </row>
    <row r="9" spans="1:14" s="14" customFormat="1" x14ac:dyDescent="0.2">
      <c r="A9" s="11" t="s">
        <v>75</v>
      </c>
      <c r="B9" s="11" t="s">
        <v>74</v>
      </c>
      <c r="C9" s="12"/>
      <c r="D9" s="12"/>
      <c r="E9" s="12">
        <v>1</v>
      </c>
      <c r="F9" s="18">
        <f t="shared" si="0"/>
        <v>1</v>
      </c>
      <c r="G9" s="12"/>
      <c r="H9" s="12"/>
      <c r="I9" s="53"/>
      <c r="J9" s="53"/>
      <c r="K9" s="12">
        <f t="shared" si="1"/>
        <v>1</v>
      </c>
      <c r="L9" s="12"/>
      <c r="M9" s="12">
        <f t="shared" si="2"/>
        <v>1</v>
      </c>
      <c r="N9" s="12"/>
    </row>
    <row r="10" spans="1:14" s="14" customFormat="1" x14ac:dyDescent="0.2">
      <c r="A10" s="6" t="s">
        <v>19</v>
      </c>
      <c r="B10" s="6" t="s">
        <v>20</v>
      </c>
      <c r="C10" s="12"/>
      <c r="D10" s="12"/>
      <c r="E10" s="12"/>
      <c r="F10" s="18">
        <f t="shared" si="0"/>
        <v>0</v>
      </c>
      <c r="G10" s="12"/>
      <c r="H10" s="12"/>
      <c r="I10" s="53"/>
      <c r="J10" s="53">
        <v>12</v>
      </c>
      <c r="K10" s="12">
        <f t="shared" si="1"/>
        <v>12</v>
      </c>
      <c r="L10" s="12"/>
      <c r="M10" s="12">
        <f t="shared" si="2"/>
        <v>12</v>
      </c>
      <c r="N10" s="12"/>
    </row>
    <row r="11" spans="1:14" s="14" customFormat="1" x14ac:dyDescent="0.2">
      <c r="A11" s="6" t="s">
        <v>21</v>
      </c>
      <c r="B11" s="6" t="s">
        <v>22</v>
      </c>
      <c r="C11" s="12"/>
      <c r="D11" s="12"/>
      <c r="E11" s="12">
        <v>2</v>
      </c>
      <c r="F11" s="18">
        <f t="shared" si="0"/>
        <v>2</v>
      </c>
      <c r="G11" s="12">
        <v>5</v>
      </c>
      <c r="H11" s="12"/>
      <c r="I11" s="53">
        <v>16</v>
      </c>
      <c r="J11" s="53"/>
      <c r="K11" s="12">
        <f t="shared" si="1"/>
        <v>23</v>
      </c>
      <c r="L11" s="12"/>
      <c r="M11" s="12">
        <f t="shared" si="2"/>
        <v>23</v>
      </c>
      <c r="N11" s="12"/>
    </row>
    <row r="12" spans="1:14" s="14" customFormat="1" x14ac:dyDescent="0.2">
      <c r="A12" s="30" t="s">
        <v>193</v>
      </c>
      <c r="B12" s="30" t="s">
        <v>194</v>
      </c>
      <c r="C12" s="12"/>
      <c r="D12" s="12"/>
      <c r="E12" s="12"/>
      <c r="F12" s="18"/>
      <c r="G12" s="12"/>
      <c r="H12" s="12"/>
      <c r="I12" s="45">
        <v>12</v>
      </c>
      <c r="J12" s="53"/>
      <c r="K12" s="12"/>
      <c r="L12" s="12"/>
      <c r="M12" s="12"/>
      <c r="N12" s="12"/>
    </row>
    <row r="13" spans="1:14" s="14" customFormat="1" x14ac:dyDescent="0.2">
      <c r="A13" s="30" t="s">
        <v>175</v>
      </c>
      <c r="B13" s="30" t="s">
        <v>176</v>
      </c>
      <c r="C13" s="12"/>
      <c r="D13" s="12"/>
      <c r="E13" s="12"/>
      <c r="F13" s="18"/>
      <c r="G13" s="12"/>
      <c r="H13" s="12"/>
      <c r="I13" s="53">
        <v>11</v>
      </c>
      <c r="J13" s="45">
        <v>15</v>
      </c>
      <c r="K13" s="12">
        <f t="shared" si="1"/>
        <v>26</v>
      </c>
      <c r="L13" s="12"/>
      <c r="M13" s="12">
        <f t="shared" si="2"/>
        <v>26</v>
      </c>
      <c r="N13" s="12"/>
    </row>
    <row r="14" spans="1:14" s="14" customFormat="1" x14ac:dyDescent="0.2">
      <c r="A14" s="6" t="s">
        <v>23</v>
      </c>
      <c r="B14" s="6" t="s">
        <v>24</v>
      </c>
      <c r="C14" s="12"/>
      <c r="D14" s="12"/>
      <c r="E14" s="12"/>
      <c r="F14" s="18">
        <f t="shared" si="0"/>
        <v>0</v>
      </c>
      <c r="G14" s="12"/>
      <c r="H14" s="12"/>
      <c r="I14" s="53"/>
      <c r="J14" s="54"/>
      <c r="K14" s="12">
        <f t="shared" si="1"/>
        <v>0</v>
      </c>
      <c r="L14" s="12"/>
      <c r="M14" s="12">
        <f t="shared" si="2"/>
        <v>0</v>
      </c>
      <c r="N14" s="12"/>
    </row>
    <row r="15" spans="1:14" s="14" customFormat="1" x14ac:dyDescent="0.2">
      <c r="A15" s="30" t="s">
        <v>191</v>
      </c>
      <c r="B15" s="30" t="s">
        <v>192</v>
      </c>
      <c r="C15" s="12"/>
      <c r="D15" s="12"/>
      <c r="E15" s="12"/>
      <c r="F15" s="18"/>
      <c r="G15" s="12"/>
      <c r="H15" s="12"/>
      <c r="I15" s="45" t="s">
        <v>97</v>
      </c>
      <c r="J15" s="54"/>
      <c r="K15" s="12"/>
      <c r="L15" s="12"/>
      <c r="M15" s="12"/>
      <c r="N15" s="12"/>
    </row>
    <row r="16" spans="1:14" s="14" customFormat="1" x14ac:dyDescent="0.2">
      <c r="A16" s="11" t="s">
        <v>81</v>
      </c>
      <c r="B16" s="11" t="s">
        <v>80</v>
      </c>
      <c r="C16" s="12"/>
      <c r="D16" s="12"/>
      <c r="E16" s="12"/>
      <c r="F16" s="18">
        <f t="shared" si="0"/>
        <v>0</v>
      </c>
      <c r="G16" s="12"/>
      <c r="H16" s="12"/>
      <c r="I16" s="53"/>
      <c r="J16" s="53"/>
      <c r="K16" s="12">
        <f t="shared" si="1"/>
        <v>0</v>
      </c>
      <c r="L16" s="12"/>
      <c r="M16" s="12">
        <f t="shared" si="2"/>
        <v>0</v>
      </c>
      <c r="N16" s="12"/>
    </row>
    <row r="17" spans="1:15" s="14" customFormat="1" x14ac:dyDescent="0.2">
      <c r="A17" s="6" t="s">
        <v>29</v>
      </c>
      <c r="B17" s="6" t="s">
        <v>30</v>
      </c>
      <c r="C17" s="12"/>
      <c r="D17" s="12"/>
      <c r="E17" s="12"/>
      <c r="F17" s="18">
        <f t="shared" si="0"/>
        <v>0</v>
      </c>
      <c r="G17" s="12"/>
      <c r="H17" s="12"/>
      <c r="I17" s="53"/>
      <c r="J17" s="53"/>
      <c r="K17" s="12">
        <f t="shared" si="1"/>
        <v>0</v>
      </c>
      <c r="L17" s="12"/>
      <c r="M17" s="12">
        <f t="shared" si="2"/>
        <v>0</v>
      </c>
      <c r="N17" s="12"/>
    </row>
    <row r="18" spans="1:15" s="14" customFormat="1" x14ac:dyDescent="0.2">
      <c r="A18" s="6" t="s">
        <v>33</v>
      </c>
      <c r="B18" s="6" t="s">
        <v>34</v>
      </c>
      <c r="C18" s="12"/>
      <c r="D18" s="12"/>
      <c r="E18" s="12"/>
      <c r="F18" s="18">
        <f t="shared" si="0"/>
        <v>0</v>
      </c>
      <c r="G18" s="12"/>
      <c r="H18" s="12"/>
      <c r="I18" s="53"/>
      <c r="J18" s="53"/>
      <c r="K18" s="12">
        <f t="shared" si="1"/>
        <v>0</v>
      </c>
      <c r="L18" s="12"/>
      <c r="M18" s="12">
        <f t="shared" si="2"/>
        <v>0</v>
      </c>
      <c r="N18" s="12"/>
    </row>
    <row r="19" spans="1:15" s="14" customFormat="1" x14ac:dyDescent="0.2">
      <c r="A19" s="11" t="s">
        <v>73</v>
      </c>
      <c r="B19" s="11" t="s">
        <v>72</v>
      </c>
      <c r="C19" s="12"/>
      <c r="D19" s="12"/>
      <c r="E19" s="12"/>
      <c r="F19" s="18">
        <f t="shared" si="0"/>
        <v>0</v>
      </c>
      <c r="G19" s="12"/>
      <c r="H19" s="12"/>
      <c r="I19" s="53"/>
      <c r="J19" s="53"/>
      <c r="K19" s="12">
        <f t="shared" si="1"/>
        <v>0</v>
      </c>
      <c r="L19" s="12"/>
      <c r="M19" s="12">
        <f t="shared" si="2"/>
        <v>0</v>
      </c>
      <c r="N19" s="12"/>
    </row>
    <row r="20" spans="1:15" s="14" customFormat="1" x14ac:dyDescent="0.2">
      <c r="A20" s="30" t="s">
        <v>186</v>
      </c>
      <c r="B20" s="30" t="s">
        <v>185</v>
      </c>
      <c r="C20" s="12"/>
      <c r="D20" s="12"/>
      <c r="E20" s="12"/>
      <c r="F20" s="18">
        <f t="shared" si="0"/>
        <v>0</v>
      </c>
      <c r="G20" s="12"/>
      <c r="H20" s="12"/>
      <c r="I20" s="53">
        <v>11</v>
      </c>
      <c r="J20" s="53">
        <v>11</v>
      </c>
      <c r="K20" s="12">
        <f t="shared" si="1"/>
        <v>22</v>
      </c>
      <c r="L20" s="12"/>
      <c r="M20" s="12">
        <f t="shared" si="2"/>
        <v>22</v>
      </c>
      <c r="N20" s="12"/>
      <c r="O20" s="14" t="s">
        <v>187</v>
      </c>
    </row>
    <row r="21" spans="1:15" s="14" customFormat="1" x14ac:dyDescent="0.2">
      <c r="A21" s="6" t="s">
        <v>39</v>
      </c>
      <c r="B21" s="6" t="s">
        <v>40</v>
      </c>
      <c r="C21" s="12"/>
      <c r="D21" s="12"/>
      <c r="E21" s="12">
        <v>1</v>
      </c>
      <c r="F21" s="18">
        <f t="shared" si="0"/>
        <v>1</v>
      </c>
      <c r="G21" s="12">
        <v>5</v>
      </c>
      <c r="H21" s="12"/>
      <c r="I21" s="53"/>
      <c r="J21" s="53"/>
      <c r="K21" s="12">
        <f t="shared" si="1"/>
        <v>6</v>
      </c>
      <c r="L21" s="12"/>
      <c r="M21" s="12">
        <f t="shared" si="2"/>
        <v>6</v>
      </c>
      <c r="N21" s="12"/>
    </row>
    <row r="22" spans="1:15" s="14" customFormat="1" x14ac:dyDescent="0.2">
      <c r="A22" s="6" t="s">
        <v>43</v>
      </c>
      <c r="B22" s="6" t="s">
        <v>44</v>
      </c>
      <c r="C22" s="12"/>
      <c r="D22" s="12">
        <v>2</v>
      </c>
      <c r="E22" s="12"/>
      <c r="F22" s="18">
        <f t="shared" si="0"/>
        <v>2</v>
      </c>
      <c r="G22" s="12">
        <v>5</v>
      </c>
      <c r="H22" s="12"/>
      <c r="I22" s="53">
        <v>15</v>
      </c>
      <c r="J22" s="53"/>
      <c r="K22" s="12">
        <f t="shared" si="1"/>
        <v>22</v>
      </c>
      <c r="L22" s="12"/>
      <c r="M22" s="12">
        <f t="shared" si="2"/>
        <v>22</v>
      </c>
      <c r="N22" s="12"/>
    </row>
    <row r="23" spans="1:15" s="14" customFormat="1" x14ac:dyDescent="0.2">
      <c r="A23" s="6" t="s">
        <v>142</v>
      </c>
      <c r="B23" s="6" t="s">
        <v>141</v>
      </c>
      <c r="C23" s="12"/>
      <c r="D23" s="12"/>
      <c r="E23" s="12"/>
      <c r="F23" s="18">
        <f t="shared" si="0"/>
        <v>0</v>
      </c>
      <c r="G23" s="12">
        <v>5</v>
      </c>
      <c r="H23" s="12"/>
      <c r="I23" s="53">
        <v>20</v>
      </c>
      <c r="J23" s="53">
        <v>13</v>
      </c>
      <c r="K23" s="28">
        <f t="shared" si="1"/>
        <v>38</v>
      </c>
      <c r="L23" s="12"/>
      <c r="M23" s="28">
        <f t="shared" si="2"/>
        <v>38</v>
      </c>
      <c r="N23" s="12"/>
    </row>
    <row r="24" spans="1:15" s="14" customFormat="1" x14ac:dyDescent="0.2">
      <c r="A24" s="11" t="s">
        <v>83</v>
      </c>
      <c r="B24" s="11" t="s">
        <v>82</v>
      </c>
      <c r="C24" s="12"/>
      <c r="D24" s="12"/>
      <c r="E24" s="12"/>
      <c r="F24" s="18">
        <f t="shared" si="0"/>
        <v>0</v>
      </c>
      <c r="G24" s="12"/>
      <c r="H24" s="12"/>
      <c r="I24" s="53"/>
      <c r="J24" s="53"/>
      <c r="K24" s="12">
        <f t="shared" si="1"/>
        <v>0</v>
      </c>
      <c r="L24" s="12"/>
      <c r="M24" s="12">
        <f t="shared" si="2"/>
        <v>0</v>
      </c>
      <c r="N24" s="12"/>
    </row>
    <row r="25" spans="1:15" s="14" customFormat="1" x14ac:dyDescent="0.2">
      <c r="A25" s="6" t="s">
        <v>51</v>
      </c>
      <c r="B25" s="6" t="s">
        <v>52</v>
      </c>
      <c r="C25" s="12"/>
      <c r="D25" s="12"/>
      <c r="E25" s="12"/>
      <c r="F25" s="18">
        <f t="shared" si="0"/>
        <v>0</v>
      </c>
      <c r="G25" s="12"/>
      <c r="H25" s="12">
        <v>9</v>
      </c>
      <c r="I25" s="53">
        <v>13</v>
      </c>
      <c r="J25" s="53">
        <v>11</v>
      </c>
      <c r="K25" s="28">
        <f t="shared" si="1"/>
        <v>33</v>
      </c>
      <c r="L25" s="12"/>
      <c r="M25" s="28">
        <f t="shared" si="2"/>
        <v>33</v>
      </c>
      <c r="N25" s="12"/>
      <c r="O25" s="27"/>
    </row>
    <row r="26" spans="1:15" s="14" customFormat="1" x14ac:dyDescent="0.2">
      <c r="A26" s="6" t="s">
        <v>53</v>
      </c>
      <c r="B26" s="6" t="s">
        <v>54</v>
      </c>
      <c r="C26" s="12">
        <v>0</v>
      </c>
      <c r="D26" s="12">
        <v>2</v>
      </c>
      <c r="E26" s="12"/>
      <c r="F26" s="18">
        <f t="shared" si="0"/>
        <v>2</v>
      </c>
      <c r="G26" s="12">
        <v>5</v>
      </c>
      <c r="H26" s="12"/>
      <c r="I26" s="53"/>
      <c r="J26" s="53"/>
      <c r="K26" s="12">
        <f t="shared" si="1"/>
        <v>7</v>
      </c>
      <c r="L26" s="12"/>
      <c r="M26" s="12">
        <f t="shared" si="2"/>
        <v>7</v>
      </c>
      <c r="N26" s="12"/>
    </row>
    <row r="27" spans="1:15" s="14" customFormat="1" x14ac:dyDescent="0.2">
      <c r="A27" s="11" t="s">
        <v>87</v>
      </c>
      <c r="B27" s="11" t="s">
        <v>86</v>
      </c>
      <c r="C27" s="12">
        <v>0</v>
      </c>
      <c r="D27" s="12"/>
      <c r="E27" s="12">
        <v>1</v>
      </c>
      <c r="F27" s="18">
        <f t="shared" si="0"/>
        <v>1</v>
      </c>
      <c r="G27" s="12"/>
      <c r="H27" s="12"/>
      <c r="I27" s="53"/>
      <c r="J27" s="53"/>
      <c r="K27" s="12">
        <f t="shared" si="1"/>
        <v>1</v>
      </c>
      <c r="L27" s="12"/>
      <c r="M27" s="12">
        <f t="shared" si="2"/>
        <v>1</v>
      </c>
      <c r="N27" s="12"/>
    </row>
    <row r="28" spans="1:15" s="14" customFormat="1" x14ac:dyDescent="0.2">
      <c r="A28" s="6" t="s">
        <v>55</v>
      </c>
      <c r="B28" s="6" t="s">
        <v>56</v>
      </c>
      <c r="C28" s="12"/>
      <c r="D28" s="12"/>
      <c r="E28" s="12"/>
      <c r="F28" s="18">
        <f t="shared" si="0"/>
        <v>0</v>
      </c>
      <c r="G28" s="12"/>
      <c r="H28" s="12"/>
      <c r="I28" s="53"/>
      <c r="J28" s="53"/>
      <c r="K28" s="12">
        <f t="shared" si="1"/>
        <v>0</v>
      </c>
      <c r="L28" s="12"/>
      <c r="M28" s="12">
        <f t="shared" si="2"/>
        <v>0</v>
      </c>
      <c r="N28" s="12"/>
    </row>
    <row r="29" spans="1:15" x14ac:dyDescent="0.2">
      <c r="A29" s="41" t="s">
        <v>180</v>
      </c>
      <c r="B29" s="42" t="s">
        <v>179</v>
      </c>
      <c r="C29" s="43"/>
      <c r="D29" s="43"/>
      <c r="E29" s="43">
        <v>5</v>
      </c>
      <c r="F29" s="18">
        <f t="shared" si="0"/>
        <v>5</v>
      </c>
      <c r="G29" s="43">
        <v>5</v>
      </c>
      <c r="H29" s="43"/>
      <c r="I29" s="55">
        <v>14</v>
      </c>
      <c r="J29" s="58">
        <v>12</v>
      </c>
      <c r="K29" s="12">
        <f t="shared" si="1"/>
        <v>36</v>
      </c>
      <c r="L29" s="44"/>
      <c r="M29" s="12">
        <f t="shared" si="2"/>
        <v>36</v>
      </c>
      <c r="N29" s="44"/>
    </row>
    <row r="30" spans="1:15" x14ac:dyDescent="0.2">
      <c r="A30" s="41" t="s">
        <v>195</v>
      </c>
      <c r="B30" s="42" t="s">
        <v>196</v>
      </c>
      <c r="C30" s="43"/>
      <c r="D30" s="43"/>
      <c r="E30" s="43"/>
      <c r="F30" s="43"/>
      <c r="G30" s="43"/>
      <c r="H30" s="43"/>
      <c r="I30" s="59">
        <v>13</v>
      </c>
      <c r="J30" s="55"/>
      <c r="K30" s="44"/>
      <c r="L30" s="44"/>
      <c r="M30" s="44"/>
      <c r="N30" s="44"/>
    </row>
  </sheetData>
  <mergeCells count="3">
    <mergeCell ref="A2:N2"/>
    <mergeCell ref="A1:N1"/>
    <mergeCell ref="A3:N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2" zoomScaleNormal="100" workbookViewId="0">
      <selection activeCell="A4" sqref="A4:N4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11" t="s">
        <v>92</v>
      </c>
      <c r="B6" s="11" t="s">
        <v>93</v>
      </c>
      <c r="C6" s="12"/>
      <c r="D6" s="12"/>
      <c r="E6" s="12"/>
      <c r="F6" s="18">
        <f>+E6+D6+C6</f>
        <v>0</v>
      </c>
      <c r="G6" s="12"/>
      <c r="H6" s="28">
        <v>7</v>
      </c>
      <c r="I6" s="18">
        <v>12</v>
      </c>
      <c r="J6" s="13">
        <v>14</v>
      </c>
      <c r="K6" s="18">
        <f>+J6+I6+H6+G6+F6</f>
        <v>33</v>
      </c>
      <c r="L6" s="12">
        <v>21</v>
      </c>
      <c r="M6" s="18">
        <f>+K6+L6</f>
        <v>54</v>
      </c>
      <c r="N6" s="26">
        <v>6</v>
      </c>
    </row>
    <row r="7" spans="1:15" s="14" customFormat="1" x14ac:dyDescent="0.2">
      <c r="A7" s="29" t="s">
        <v>99</v>
      </c>
      <c r="B7" s="29" t="s">
        <v>98</v>
      </c>
      <c r="C7" s="12"/>
      <c r="D7" s="12"/>
      <c r="E7" s="12"/>
      <c r="F7" s="18">
        <f>+E7+D7+C7</f>
        <v>0</v>
      </c>
      <c r="G7" s="12"/>
      <c r="H7" s="18">
        <v>8</v>
      </c>
      <c r="I7" s="18">
        <v>12</v>
      </c>
      <c r="J7" s="13">
        <v>13</v>
      </c>
      <c r="K7" s="18">
        <f>+J7+I7+H7+G7+F7</f>
        <v>33</v>
      </c>
      <c r="L7" s="12">
        <v>31</v>
      </c>
      <c r="M7" s="18">
        <f>+K7+L7</f>
        <v>64</v>
      </c>
      <c r="N7" s="26">
        <v>7</v>
      </c>
    </row>
    <row r="8" spans="1:15" s="14" customFormat="1" x14ac:dyDescent="0.2">
      <c r="A8" s="29" t="s">
        <v>130</v>
      </c>
      <c r="B8" s="29" t="s">
        <v>131</v>
      </c>
      <c r="C8" s="12"/>
      <c r="D8" s="12"/>
      <c r="E8" s="12"/>
      <c r="F8" s="18">
        <f>+E8+D8+C8</f>
        <v>0</v>
      </c>
      <c r="G8" s="28"/>
      <c r="H8" s="28">
        <v>8</v>
      </c>
      <c r="I8" s="18">
        <v>13</v>
      </c>
      <c r="J8" s="13">
        <v>12</v>
      </c>
      <c r="K8" s="18">
        <f>+J8+I8+H8+G8+F8</f>
        <v>33</v>
      </c>
      <c r="L8" s="12">
        <v>26</v>
      </c>
      <c r="M8" s="18">
        <f>+K8+L8</f>
        <v>59</v>
      </c>
      <c r="N8" s="26">
        <v>6</v>
      </c>
      <c r="O8" s="27"/>
    </row>
    <row r="9" spans="1:15" s="14" customFormat="1" x14ac:dyDescent="0.2">
      <c r="A9" s="30" t="s">
        <v>119</v>
      </c>
      <c r="B9" s="30" t="s">
        <v>118</v>
      </c>
      <c r="C9" s="12"/>
      <c r="D9" s="12"/>
      <c r="E9" s="12">
        <v>4</v>
      </c>
      <c r="F9" s="18">
        <f>+E9+D9+C9</f>
        <v>4</v>
      </c>
      <c r="G9" s="12">
        <v>5</v>
      </c>
      <c r="H9" s="12"/>
      <c r="I9" s="18">
        <v>11</v>
      </c>
      <c r="J9" s="13">
        <v>14</v>
      </c>
      <c r="K9" s="18">
        <f>+J9+I9+H9+G9+F9</f>
        <v>34</v>
      </c>
      <c r="L9" s="12">
        <v>24</v>
      </c>
      <c r="M9" s="18">
        <f>+K9+L9</f>
        <v>58</v>
      </c>
      <c r="N9" s="26">
        <v>6</v>
      </c>
    </row>
    <row r="10" spans="1:15" s="14" customFormat="1" ht="11.25" customHeight="1" x14ac:dyDescent="0.2">
      <c r="A10" s="16"/>
      <c r="C10" s="16"/>
      <c r="D10" s="16"/>
      <c r="E10" s="16"/>
      <c r="F10" s="16"/>
      <c r="G10" s="16"/>
      <c r="H10" s="16"/>
      <c r="I10" s="16"/>
      <c r="J10" s="17"/>
    </row>
    <row r="11" spans="1:15" ht="11.25" customHeight="1" x14ac:dyDescent="0.2">
      <c r="K11" s="51" t="s">
        <v>113</v>
      </c>
      <c r="L11" s="51"/>
      <c r="M11" s="51"/>
    </row>
    <row r="12" spans="1:15" ht="11.25" customHeight="1" x14ac:dyDescent="0.2">
      <c r="A12" s="25" t="s">
        <v>132</v>
      </c>
      <c r="L12" s="20" t="s">
        <v>65</v>
      </c>
    </row>
    <row r="13" spans="1:15" ht="11.25" customHeight="1" x14ac:dyDescent="0.2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B25" sqref="B25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4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25" x14ac:dyDescent="0.3">
      <c r="A3" s="49" t="s">
        <v>125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0.25" x14ac:dyDescent="0.3">
      <c r="A4" s="50" t="s">
        <v>126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6" t="s">
        <v>115</v>
      </c>
      <c r="B6" s="6" t="s">
        <v>114</v>
      </c>
      <c r="C6" s="12">
        <v>3</v>
      </c>
      <c r="D6" s="12">
        <v>4</v>
      </c>
      <c r="E6" s="12"/>
      <c r="F6" s="18">
        <f>+E6+D6+C6</f>
        <v>7</v>
      </c>
      <c r="G6" s="12"/>
      <c r="H6" s="12"/>
      <c r="I6" s="18">
        <v>12</v>
      </c>
      <c r="J6" s="13">
        <v>14</v>
      </c>
      <c r="K6" s="18">
        <f>+J6+I6+H6+G6+F6</f>
        <v>33</v>
      </c>
      <c r="L6" s="12">
        <v>33</v>
      </c>
      <c r="M6" s="18">
        <f>+K6+L6</f>
        <v>66</v>
      </c>
      <c r="N6" s="26">
        <v>7</v>
      </c>
    </row>
    <row r="7" spans="1:14" s="14" customFormat="1" x14ac:dyDescent="0.2">
      <c r="A7" s="11" t="s">
        <v>92</v>
      </c>
      <c r="B7" s="11" t="s">
        <v>93</v>
      </c>
      <c r="C7" s="12"/>
      <c r="D7" s="12"/>
      <c r="E7" s="12"/>
      <c r="F7" s="18">
        <f>+E7+D7+C7</f>
        <v>0</v>
      </c>
      <c r="G7" s="12"/>
      <c r="H7" s="28">
        <v>7</v>
      </c>
      <c r="I7" s="18">
        <v>12</v>
      </c>
      <c r="J7" s="13">
        <v>14</v>
      </c>
      <c r="K7" s="18">
        <f>+J7+I7+H7+G7+F7</f>
        <v>33</v>
      </c>
      <c r="L7" s="12"/>
      <c r="M7" s="18">
        <f>+K7+L7</f>
        <v>33</v>
      </c>
      <c r="N7" s="26"/>
    </row>
    <row r="8" spans="1:14" s="14" customFormat="1" x14ac:dyDescent="0.2">
      <c r="A8" s="29" t="s">
        <v>129</v>
      </c>
      <c r="B8" s="29" t="s">
        <v>128</v>
      </c>
      <c r="C8" s="12"/>
      <c r="D8" s="12">
        <v>5</v>
      </c>
      <c r="E8" s="12"/>
      <c r="F8" s="18">
        <f>+E8+D8+C8</f>
        <v>5</v>
      </c>
      <c r="G8" s="28">
        <v>5</v>
      </c>
      <c r="H8" s="28">
        <v>5</v>
      </c>
      <c r="I8" s="18">
        <v>12</v>
      </c>
      <c r="J8" s="13">
        <v>11</v>
      </c>
      <c r="K8" s="18">
        <f>+J8+I8+H8+G8+F8</f>
        <v>38</v>
      </c>
      <c r="L8" s="12">
        <v>23</v>
      </c>
      <c r="M8" s="18">
        <f>+K8+L8</f>
        <v>61</v>
      </c>
      <c r="N8" s="26">
        <v>7</v>
      </c>
    </row>
    <row r="9" spans="1:14" s="14" customFormat="1" x14ac:dyDescent="0.2">
      <c r="A9" s="6" t="s">
        <v>49</v>
      </c>
      <c r="B9" s="6" t="s">
        <v>50</v>
      </c>
      <c r="C9" s="12"/>
      <c r="D9" s="12"/>
      <c r="E9" s="12"/>
      <c r="F9" s="18">
        <f>+E9+D9+C9</f>
        <v>0</v>
      </c>
      <c r="G9" s="12"/>
      <c r="H9" s="28">
        <v>9</v>
      </c>
      <c r="I9" s="18">
        <v>13</v>
      </c>
      <c r="J9" s="13">
        <v>11</v>
      </c>
      <c r="K9" s="18">
        <f>+J9+I9+H9+G9+F9</f>
        <v>33</v>
      </c>
      <c r="L9" s="12"/>
      <c r="M9" s="18">
        <f>+K9+L9</f>
        <v>33</v>
      </c>
      <c r="N9" s="26">
        <v>5</v>
      </c>
    </row>
    <row r="10" spans="1:14" s="14" customFormat="1" ht="11.25" customHeight="1" x14ac:dyDescent="0.2">
      <c r="A10" s="16"/>
      <c r="C10" s="16"/>
      <c r="D10" s="16"/>
      <c r="E10" s="16"/>
      <c r="F10" s="16"/>
      <c r="G10" s="16"/>
      <c r="H10" s="16"/>
      <c r="I10" s="16"/>
      <c r="J10" s="17"/>
    </row>
    <row r="11" spans="1:14" ht="11.25" customHeight="1" x14ac:dyDescent="0.2">
      <c r="K11" s="51" t="s">
        <v>113</v>
      </c>
      <c r="L11" s="51"/>
      <c r="M11" s="51"/>
    </row>
    <row r="12" spans="1:14" ht="11.25" customHeight="1" x14ac:dyDescent="0.2">
      <c r="A12" s="25" t="s">
        <v>127</v>
      </c>
      <c r="L12" s="20" t="s">
        <v>65</v>
      </c>
    </row>
    <row r="13" spans="1:14" ht="11.25" customHeight="1" x14ac:dyDescent="0.2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J16" sqref="J16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25" x14ac:dyDescent="0.3">
      <c r="A3" s="49" t="s">
        <v>120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0.25" x14ac:dyDescent="0.3">
      <c r="A4" s="50" t="s">
        <v>121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15" t="s">
        <v>101</v>
      </c>
      <c r="B6" s="6" t="s">
        <v>100</v>
      </c>
      <c r="C6" s="12">
        <v>3</v>
      </c>
      <c r="D6" s="12">
        <v>2</v>
      </c>
      <c r="E6" s="12">
        <v>1</v>
      </c>
      <c r="F6" s="18">
        <f>+E6+D6+C6</f>
        <v>6</v>
      </c>
      <c r="G6" s="12"/>
      <c r="H6" s="12"/>
      <c r="I6" s="18">
        <v>12</v>
      </c>
      <c r="J6" s="13">
        <v>15</v>
      </c>
      <c r="K6" s="18">
        <f>+J6+I6+H6+G6+F6</f>
        <v>33</v>
      </c>
      <c r="L6" s="12">
        <v>29</v>
      </c>
      <c r="M6" s="18">
        <f>+L6+K6</f>
        <v>62</v>
      </c>
      <c r="N6" s="26" t="s">
        <v>124</v>
      </c>
    </row>
    <row r="7" spans="1:14" s="14" customFormat="1" x14ac:dyDescent="0.2">
      <c r="A7" s="15" t="s">
        <v>103</v>
      </c>
      <c r="B7" s="15" t="s">
        <v>102</v>
      </c>
      <c r="C7" s="12"/>
      <c r="D7" s="12">
        <v>2</v>
      </c>
      <c r="E7" s="12"/>
      <c r="F7" s="18">
        <f>+E7+D7+C7</f>
        <v>2</v>
      </c>
      <c r="G7" s="12">
        <v>6</v>
      </c>
      <c r="H7" s="12"/>
      <c r="I7" s="18">
        <v>14</v>
      </c>
      <c r="J7" s="13">
        <v>11</v>
      </c>
      <c r="K7" s="18">
        <f>+J7+I7+H7+G7+F7</f>
        <v>33</v>
      </c>
      <c r="L7" s="12">
        <v>24</v>
      </c>
      <c r="M7" s="18">
        <f>+L7+K7</f>
        <v>57</v>
      </c>
      <c r="N7" s="26" t="s">
        <v>123</v>
      </c>
    </row>
    <row r="8" spans="1:14" s="14" customFormat="1" x14ac:dyDescent="0.2">
      <c r="A8" s="6" t="s">
        <v>117</v>
      </c>
      <c r="B8" s="6" t="s">
        <v>116</v>
      </c>
      <c r="C8" s="12"/>
      <c r="D8" s="12"/>
      <c r="E8" s="12">
        <v>3</v>
      </c>
      <c r="F8" s="18">
        <f>+E8+D8+C8</f>
        <v>3</v>
      </c>
      <c r="G8" s="12"/>
      <c r="H8" s="12"/>
      <c r="I8" s="18">
        <v>19</v>
      </c>
      <c r="J8" s="13">
        <v>11</v>
      </c>
      <c r="K8" s="18">
        <f>+J8+I8+H8+G8+F8</f>
        <v>33</v>
      </c>
      <c r="L8" s="12">
        <v>31</v>
      </c>
      <c r="M8" s="18">
        <f>+L8+K8</f>
        <v>64</v>
      </c>
      <c r="N8" s="26" t="s">
        <v>124</v>
      </c>
    </row>
    <row r="9" spans="1:14" s="14" customFormat="1" ht="11.25" customHeight="1" x14ac:dyDescent="0.2">
      <c r="A9" s="16"/>
      <c r="C9" s="16"/>
      <c r="D9" s="16"/>
      <c r="E9" s="16"/>
      <c r="F9" s="16"/>
      <c r="G9" s="16"/>
      <c r="H9" s="16"/>
      <c r="I9" s="16"/>
      <c r="J9" s="17"/>
    </row>
    <row r="10" spans="1:14" ht="11.25" customHeight="1" x14ac:dyDescent="0.2">
      <c r="K10" s="51" t="s">
        <v>113</v>
      </c>
      <c r="L10" s="51"/>
      <c r="M10" s="51"/>
    </row>
    <row r="11" spans="1:14" ht="11.25" customHeight="1" x14ac:dyDescent="0.2">
      <c r="A11" s="25" t="s">
        <v>122</v>
      </c>
      <c r="L11" s="20" t="s">
        <v>65</v>
      </c>
    </row>
    <row r="12" spans="1:14" ht="11.25" customHeight="1" x14ac:dyDescent="0.2"/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G20" sqref="G20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25" x14ac:dyDescent="0.3">
      <c r="A3" s="49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0.25" x14ac:dyDescent="0.3">
      <c r="A4" s="50" t="s">
        <v>111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6" t="s">
        <v>13</v>
      </c>
      <c r="B6" s="6" t="s">
        <v>14</v>
      </c>
      <c r="C6" s="12">
        <v>3</v>
      </c>
      <c r="D6" s="12">
        <v>2</v>
      </c>
      <c r="E6" s="12">
        <v>5</v>
      </c>
      <c r="F6" s="18">
        <f t="shared" ref="F6:F11" si="0">+E6+D6+C6</f>
        <v>10</v>
      </c>
      <c r="G6" s="12">
        <v>5</v>
      </c>
      <c r="H6" s="18">
        <v>10</v>
      </c>
      <c r="I6" s="18">
        <v>18</v>
      </c>
      <c r="J6" s="13">
        <v>18</v>
      </c>
      <c r="K6" s="18">
        <f t="shared" ref="K6:K12" si="1">+J6+I6+H6+G6+F6</f>
        <v>61</v>
      </c>
      <c r="L6" s="12">
        <v>35</v>
      </c>
      <c r="M6" s="18">
        <f>+L6+K6</f>
        <v>96</v>
      </c>
      <c r="N6" s="22">
        <v>10</v>
      </c>
    </row>
    <row r="7" spans="1:14" s="14" customFormat="1" x14ac:dyDescent="0.2">
      <c r="A7" s="11" t="s">
        <v>104</v>
      </c>
      <c r="B7" s="11" t="s">
        <v>105</v>
      </c>
      <c r="C7" s="12">
        <v>3</v>
      </c>
      <c r="D7" s="12">
        <v>3</v>
      </c>
      <c r="E7" s="12"/>
      <c r="F7" s="18">
        <f t="shared" si="0"/>
        <v>6</v>
      </c>
      <c r="G7" s="12"/>
      <c r="H7" s="12"/>
      <c r="I7" s="18">
        <v>11</v>
      </c>
      <c r="J7" s="13">
        <v>16</v>
      </c>
      <c r="K7" s="18">
        <f t="shared" si="1"/>
        <v>33</v>
      </c>
      <c r="L7" s="12">
        <v>19</v>
      </c>
      <c r="M7" s="18">
        <f t="shared" ref="M7:M12" si="2">+L7+K7</f>
        <v>52</v>
      </c>
      <c r="N7" s="22">
        <v>6</v>
      </c>
    </row>
    <row r="8" spans="1:14" s="14" customFormat="1" x14ac:dyDescent="0.2">
      <c r="A8" s="6" t="s">
        <v>107</v>
      </c>
      <c r="B8" s="6" t="s">
        <v>106</v>
      </c>
      <c r="C8" s="12">
        <v>3</v>
      </c>
      <c r="D8" s="12">
        <v>3</v>
      </c>
      <c r="E8" s="12"/>
      <c r="F8" s="18">
        <f t="shared" si="0"/>
        <v>6</v>
      </c>
      <c r="G8" s="12"/>
      <c r="H8" s="12"/>
      <c r="I8" s="18">
        <v>11</v>
      </c>
      <c r="J8" s="13">
        <v>16</v>
      </c>
      <c r="K8" s="18">
        <f t="shared" si="1"/>
        <v>33</v>
      </c>
      <c r="L8" s="12">
        <v>22</v>
      </c>
      <c r="M8" s="18">
        <f t="shared" si="2"/>
        <v>55</v>
      </c>
      <c r="N8" s="22">
        <v>6</v>
      </c>
    </row>
    <row r="9" spans="1:14" s="14" customFormat="1" x14ac:dyDescent="0.2">
      <c r="A9" s="6" t="s">
        <v>45</v>
      </c>
      <c r="B9" s="6" t="s">
        <v>46</v>
      </c>
      <c r="C9" s="12">
        <v>2</v>
      </c>
      <c r="D9" s="12">
        <v>2</v>
      </c>
      <c r="E9" s="12">
        <v>4</v>
      </c>
      <c r="F9" s="18">
        <f t="shared" si="0"/>
        <v>8</v>
      </c>
      <c r="G9" s="12">
        <v>5</v>
      </c>
      <c r="H9" s="12"/>
      <c r="I9" s="18">
        <v>17</v>
      </c>
      <c r="J9" s="13">
        <v>19</v>
      </c>
      <c r="K9" s="18">
        <f t="shared" si="1"/>
        <v>49</v>
      </c>
      <c r="L9" s="12">
        <v>33</v>
      </c>
      <c r="M9" s="18">
        <f t="shared" si="2"/>
        <v>82</v>
      </c>
      <c r="N9" s="22">
        <v>9</v>
      </c>
    </row>
    <row r="10" spans="1:14" s="14" customFormat="1" x14ac:dyDescent="0.2">
      <c r="A10" s="15" t="s">
        <v>57</v>
      </c>
      <c r="B10" s="15" t="s">
        <v>58</v>
      </c>
      <c r="C10" s="12"/>
      <c r="D10" s="12">
        <v>1.5</v>
      </c>
      <c r="E10" s="12">
        <v>1</v>
      </c>
      <c r="F10" s="18">
        <f t="shared" si="0"/>
        <v>2.5</v>
      </c>
      <c r="G10" s="12">
        <v>5</v>
      </c>
      <c r="H10" s="12"/>
      <c r="I10" s="18">
        <v>16</v>
      </c>
      <c r="J10" s="13">
        <v>19</v>
      </c>
      <c r="K10" s="18">
        <f t="shared" si="1"/>
        <v>42.5</v>
      </c>
      <c r="L10" s="12">
        <v>35</v>
      </c>
      <c r="M10" s="18">
        <f t="shared" si="2"/>
        <v>77.5</v>
      </c>
      <c r="N10" s="22">
        <v>8</v>
      </c>
    </row>
    <row r="11" spans="1:14" s="14" customFormat="1" x14ac:dyDescent="0.2">
      <c r="A11" s="6" t="s">
        <v>61</v>
      </c>
      <c r="B11" s="6" t="s">
        <v>62</v>
      </c>
      <c r="C11" s="12"/>
      <c r="D11" s="12">
        <v>3</v>
      </c>
      <c r="E11" s="12"/>
      <c r="F11" s="18">
        <f t="shared" si="0"/>
        <v>3</v>
      </c>
      <c r="G11" s="12"/>
      <c r="H11" s="12"/>
      <c r="I11" s="18">
        <v>17</v>
      </c>
      <c r="J11" s="13">
        <v>13</v>
      </c>
      <c r="K11" s="18">
        <f t="shared" si="1"/>
        <v>33</v>
      </c>
      <c r="L11" s="12">
        <v>19</v>
      </c>
      <c r="M11" s="18">
        <f t="shared" si="2"/>
        <v>52</v>
      </c>
      <c r="N11" s="22">
        <v>6</v>
      </c>
    </row>
    <row r="12" spans="1:14" s="14" customFormat="1" ht="11.25" customHeight="1" x14ac:dyDescent="0.2">
      <c r="A12" s="6" t="s">
        <v>90</v>
      </c>
      <c r="B12" s="6" t="s">
        <v>91</v>
      </c>
      <c r="C12" s="12"/>
      <c r="D12" s="12"/>
      <c r="E12" s="12"/>
      <c r="F12" s="18">
        <f>+E12+D12+C12</f>
        <v>0</v>
      </c>
      <c r="G12" s="12"/>
      <c r="H12" s="12">
        <v>6</v>
      </c>
      <c r="I12" s="18">
        <v>11</v>
      </c>
      <c r="J12" s="13">
        <v>16</v>
      </c>
      <c r="K12" s="18">
        <f t="shared" si="1"/>
        <v>33</v>
      </c>
      <c r="L12" s="12">
        <v>26</v>
      </c>
      <c r="M12" s="18">
        <f t="shared" si="2"/>
        <v>59</v>
      </c>
      <c r="N12" s="23">
        <v>6</v>
      </c>
    </row>
    <row r="13" spans="1:14" s="14" customFormat="1" ht="11.25" customHeight="1" x14ac:dyDescent="0.2">
      <c r="A13" s="16"/>
      <c r="C13" s="16"/>
      <c r="D13" s="16"/>
      <c r="E13" s="16"/>
      <c r="F13" s="16"/>
      <c r="G13" s="16"/>
      <c r="H13" s="16"/>
      <c r="I13" s="16"/>
      <c r="J13" s="17"/>
    </row>
    <row r="14" spans="1:14" ht="11.25" customHeight="1" x14ac:dyDescent="0.2">
      <c r="K14" s="51" t="s">
        <v>113</v>
      </c>
      <c r="L14" s="51"/>
      <c r="M14" s="51"/>
    </row>
    <row r="15" spans="1:14" ht="11.25" customHeight="1" x14ac:dyDescent="0.2">
      <c r="A15" s="24" t="s">
        <v>112</v>
      </c>
      <c r="L15" s="20" t="s">
        <v>65</v>
      </c>
    </row>
    <row r="16" spans="1:14" ht="11.25" customHeight="1" x14ac:dyDescent="0.2"/>
  </sheetData>
  <mergeCells count="5">
    <mergeCell ref="A1:N1"/>
    <mergeCell ref="A2:N2"/>
    <mergeCell ref="A3:N3"/>
    <mergeCell ref="A4:N4"/>
    <mergeCell ref="K14:M14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A8" sqref="A8:IV8"/>
    </sheetView>
  </sheetViews>
  <sheetFormatPr defaultRowHeight="12.75" x14ac:dyDescent="0.2"/>
  <cols>
    <col min="1" max="1" width="13.85546875" style="1" customWidth="1"/>
    <col min="2" max="2" width="18.85546875" customWidth="1"/>
    <col min="3" max="4" width="7.7109375" style="1" customWidth="1"/>
    <col min="5" max="5" width="7.855468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25" x14ac:dyDescent="0.3">
      <c r="A3" s="49" t="s">
        <v>96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7" customFormat="1" ht="51" x14ac:dyDescent="0.2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x14ac:dyDescent="0.2">
      <c r="A5" s="6" t="s">
        <v>9</v>
      </c>
      <c r="B5" s="6" t="s">
        <v>10</v>
      </c>
      <c r="C5" s="12">
        <v>2</v>
      </c>
      <c r="D5" s="12">
        <v>2</v>
      </c>
      <c r="E5" s="12">
        <v>5</v>
      </c>
      <c r="F5" s="18">
        <f t="shared" ref="F5:F14" si="0">+E5+D5+C5</f>
        <v>9</v>
      </c>
      <c r="G5" s="12">
        <v>5</v>
      </c>
      <c r="H5" s="12"/>
      <c r="I5" s="18">
        <v>19</v>
      </c>
      <c r="J5" s="13">
        <v>20</v>
      </c>
      <c r="K5" s="19">
        <f t="shared" ref="K5:K14" si="1">+J5+I5+H5+G5+F5</f>
        <v>53</v>
      </c>
      <c r="L5" s="12">
        <v>33</v>
      </c>
      <c r="M5" s="18">
        <f t="shared" ref="M5:M13" si="2">+L5+K5</f>
        <v>86</v>
      </c>
      <c r="N5" s="12">
        <v>9</v>
      </c>
    </row>
    <row r="6" spans="1:14" s="14" customFormat="1" x14ac:dyDescent="0.2">
      <c r="A6" s="6" t="s">
        <v>27</v>
      </c>
      <c r="B6" s="6" t="s">
        <v>28</v>
      </c>
      <c r="C6" s="12"/>
      <c r="D6" s="12"/>
      <c r="E6" s="12">
        <v>4</v>
      </c>
      <c r="F6" s="18">
        <f t="shared" si="0"/>
        <v>4</v>
      </c>
      <c r="G6" s="12"/>
      <c r="H6" s="12"/>
      <c r="I6" s="18">
        <v>16</v>
      </c>
      <c r="J6" s="13">
        <v>13</v>
      </c>
      <c r="K6" s="19">
        <f t="shared" si="1"/>
        <v>33</v>
      </c>
      <c r="L6" s="12">
        <v>35</v>
      </c>
      <c r="M6" s="18">
        <f t="shared" si="2"/>
        <v>68</v>
      </c>
      <c r="N6" s="12">
        <v>7</v>
      </c>
    </row>
    <row r="7" spans="1:14" s="14" customFormat="1" x14ac:dyDescent="0.2">
      <c r="A7" s="11" t="s">
        <v>94</v>
      </c>
      <c r="B7" s="11" t="s">
        <v>95</v>
      </c>
      <c r="C7" s="12">
        <v>4</v>
      </c>
      <c r="D7" s="12"/>
      <c r="E7" s="12"/>
      <c r="F7" s="18">
        <f t="shared" si="0"/>
        <v>4</v>
      </c>
      <c r="G7" s="12">
        <v>5</v>
      </c>
      <c r="H7" s="12"/>
      <c r="I7" s="18">
        <v>15</v>
      </c>
      <c r="J7" s="13">
        <v>18</v>
      </c>
      <c r="K7" s="19">
        <f t="shared" si="1"/>
        <v>42</v>
      </c>
      <c r="L7" s="12">
        <v>31</v>
      </c>
      <c r="M7" s="18">
        <f t="shared" si="2"/>
        <v>73</v>
      </c>
      <c r="N7" s="12">
        <v>8</v>
      </c>
    </row>
    <row r="8" spans="1:14" s="14" customFormat="1" x14ac:dyDescent="0.2">
      <c r="A8" s="6" t="s">
        <v>31</v>
      </c>
      <c r="B8" s="6" t="s">
        <v>32</v>
      </c>
      <c r="C8" s="12">
        <v>3</v>
      </c>
      <c r="D8" s="12">
        <v>1.5</v>
      </c>
      <c r="E8" s="12">
        <v>5.5</v>
      </c>
      <c r="F8" s="18">
        <f t="shared" si="0"/>
        <v>10</v>
      </c>
      <c r="G8" s="12">
        <v>5</v>
      </c>
      <c r="H8" s="18">
        <v>10</v>
      </c>
      <c r="I8" s="18">
        <v>20</v>
      </c>
      <c r="J8" s="13">
        <v>17</v>
      </c>
      <c r="K8" s="19">
        <f t="shared" si="1"/>
        <v>62</v>
      </c>
      <c r="L8" s="12">
        <v>33</v>
      </c>
      <c r="M8" s="18">
        <f t="shared" si="2"/>
        <v>95</v>
      </c>
      <c r="N8" s="12">
        <v>10</v>
      </c>
    </row>
    <row r="9" spans="1:14" s="14" customFormat="1" x14ac:dyDescent="0.2">
      <c r="A9" s="6" t="s">
        <v>35</v>
      </c>
      <c r="B9" s="6" t="s">
        <v>36</v>
      </c>
      <c r="C9" s="12">
        <v>1</v>
      </c>
      <c r="D9" s="12">
        <v>2</v>
      </c>
      <c r="E9" s="12"/>
      <c r="F9" s="18">
        <f t="shared" si="0"/>
        <v>3</v>
      </c>
      <c r="G9" s="12"/>
      <c r="H9" s="12"/>
      <c r="I9" s="18">
        <v>17</v>
      </c>
      <c r="J9" s="13">
        <v>13</v>
      </c>
      <c r="K9" s="19">
        <f t="shared" si="1"/>
        <v>33</v>
      </c>
      <c r="L9" s="12">
        <v>23</v>
      </c>
      <c r="M9" s="18">
        <f t="shared" si="2"/>
        <v>56</v>
      </c>
      <c r="N9" s="12">
        <v>6</v>
      </c>
    </row>
    <row r="10" spans="1:14" s="14" customFormat="1" x14ac:dyDescent="0.2">
      <c r="A10" s="6" t="s">
        <v>37</v>
      </c>
      <c r="B10" s="6" t="s">
        <v>38</v>
      </c>
      <c r="C10" s="12"/>
      <c r="D10" s="12">
        <v>2</v>
      </c>
      <c r="E10" s="12"/>
      <c r="F10" s="18">
        <f t="shared" si="0"/>
        <v>2</v>
      </c>
      <c r="G10" s="12">
        <v>5</v>
      </c>
      <c r="H10" s="12"/>
      <c r="I10" s="18">
        <v>20</v>
      </c>
      <c r="J10" s="13">
        <v>15</v>
      </c>
      <c r="K10" s="19">
        <f t="shared" si="1"/>
        <v>42</v>
      </c>
      <c r="L10" s="12">
        <v>32</v>
      </c>
      <c r="M10" s="18">
        <f t="shared" si="2"/>
        <v>74</v>
      </c>
      <c r="N10" s="12">
        <v>8</v>
      </c>
    </row>
    <row r="11" spans="1:14" s="14" customFormat="1" x14ac:dyDescent="0.2">
      <c r="A11" s="6" t="s">
        <v>41</v>
      </c>
      <c r="B11" s="6" t="s">
        <v>42</v>
      </c>
      <c r="C11" s="12">
        <v>3</v>
      </c>
      <c r="D11" s="12">
        <v>2</v>
      </c>
      <c r="E11" s="12">
        <v>5</v>
      </c>
      <c r="F11" s="18">
        <f t="shared" si="0"/>
        <v>10</v>
      </c>
      <c r="G11" s="12">
        <v>5</v>
      </c>
      <c r="H11" s="18">
        <v>10</v>
      </c>
      <c r="I11" s="18">
        <v>17</v>
      </c>
      <c r="J11" s="13">
        <v>17</v>
      </c>
      <c r="K11" s="19">
        <f t="shared" si="1"/>
        <v>59</v>
      </c>
      <c r="L11" s="12">
        <v>35</v>
      </c>
      <c r="M11" s="18">
        <f t="shared" si="2"/>
        <v>94</v>
      </c>
      <c r="N11" s="12">
        <v>10</v>
      </c>
    </row>
    <row r="12" spans="1:14" s="14" customFormat="1" x14ac:dyDescent="0.2">
      <c r="A12" s="11" t="s">
        <v>89</v>
      </c>
      <c r="B12" s="11" t="s">
        <v>88</v>
      </c>
      <c r="C12" s="12">
        <v>5</v>
      </c>
      <c r="D12" s="12"/>
      <c r="E12" s="12"/>
      <c r="F12" s="18">
        <f t="shared" si="0"/>
        <v>5</v>
      </c>
      <c r="G12" s="12">
        <v>5</v>
      </c>
      <c r="H12" s="12"/>
      <c r="I12" s="18">
        <v>15</v>
      </c>
      <c r="J12" s="13">
        <v>16</v>
      </c>
      <c r="K12" s="19">
        <f t="shared" si="1"/>
        <v>41</v>
      </c>
      <c r="L12" s="12">
        <v>33</v>
      </c>
      <c r="M12" s="18">
        <f t="shared" si="2"/>
        <v>74</v>
      </c>
      <c r="N12" s="12">
        <v>8</v>
      </c>
    </row>
    <row r="13" spans="1:14" s="14" customFormat="1" x14ac:dyDescent="0.2">
      <c r="A13" s="6" t="s">
        <v>47</v>
      </c>
      <c r="B13" s="6" t="s">
        <v>48</v>
      </c>
      <c r="C13" s="12"/>
      <c r="D13" s="12"/>
      <c r="E13" s="12"/>
      <c r="F13" s="18">
        <f t="shared" si="0"/>
        <v>0</v>
      </c>
      <c r="G13" s="12"/>
      <c r="H13" s="12"/>
      <c r="I13" s="18">
        <v>15</v>
      </c>
      <c r="J13" s="13">
        <v>18</v>
      </c>
      <c r="K13" s="19">
        <f t="shared" si="1"/>
        <v>33</v>
      </c>
      <c r="L13" s="12">
        <v>31</v>
      </c>
      <c r="M13" s="18">
        <f t="shared" si="2"/>
        <v>64</v>
      </c>
      <c r="N13" s="12">
        <v>7</v>
      </c>
    </row>
    <row r="14" spans="1:14" s="14" customFormat="1" ht="11.25" customHeight="1" x14ac:dyDescent="0.2">
      <c r="A14" s="6" t="s">
        <v>90</v>
      </c>
      <c r="B14" s="6" t="s">
        <v>91</v>
      </c>
      <c r="C14" s="12"/>
      <c r="D14" s="12"/>
      <c r="E14" s="12"/>
      <c r="F14" s="18">
        <f t="shared" si="0"/>
        <v>0</v>
      </c>
      <c r="G14" s="12"/>
      <c r="H14" s="12">
        <v>6</v>
      </c>
      <c r="I14" s="18">
        <v>11</v>
      </c>
      <c r="J14" s="13">
        <v>16</v>
      </c>
      <c r="K14" s="19">
        <f t="shared" si="1"/>
        <v>33</v>
      </c>
      <c r="L14" s="12">
        <v>0</v>
      </c>
      <c r="M14" s="18" t="s">
        <v>97</v>
      </c>
      <c r="N14" s="21">
        <v>5</v>
      </c>
    </row>
    <row r="15" spans="1:14" s="14" customFormat="1" ht="11.25" customHeight="1" x14ac:dyDescent="0.2">
      <c r="A15" s="16"/>
      <c r="C15" s="16"/>
      <c r="D15" s="16"/>
      <c r="E15" s="16"/>
      <c r="F15" s="16"/>
      <c r="G15" s="16"/>
      <c r="H15" s="16"/>
      <c r="I15" s="16"/>
      <c r="J15" s="17"/>
    </row>
    <row r="16" spans="1:14" ht="11.25" customHeight="1" x14ac:dyDescent="0.2"/>
    <row r="17" spans="12:12" ht="11.25" customHeight="1" x14ac:dyDescent="0.2">
      <c r="L17" s="20" t="s">
        <v>65</v>
      </c>
    </row>
    <row r="18" spans="12:12" ht="11.25" customHeight="1" x14ac:dyDescent="0.2"/>
  </sheetData>
  <mergeCells count="3">
    <mergeCell ref="A1:N1"/>
    <mergeCell ref="A2:N2"/>
    <mergeCell ref="A3:N3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B2" zoomScaleNormal="100" workbookViewId="0">
      <selection activeCell="N9" sqref="N9"/>
    </sheetView>
  </sheetViews>
  <sheetFormatPr defaultRowHeight="12.75" x14ac:dyDescent="0.2"/>
  <cols>
    <col min="1" max="1" width="13.85546875" style="46" customWidth="1"/>
    <col min="2" max="2" width="22.28515625" bestFit="1" customWidth="1"/>
    <col min="3" max="3" width="6.140625" style="46" customWidth="1"/>
    <col min="4" max="4" width="6" style="46" customWidth="1"/>
    <col min="5" max="6" width="11" style="46" customWidth="1"/>
    <col min="7" max="7" width="10.85546875" style="46" customWidth="1"/>
    <col min="8" max="8" width="8.140625" style="46" bestFit="1" customWidth="1"/>
    <col min="9" max="9" width="13.7109375" style="46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19</v>
      </c>
      <c r="B6" s="6" t="s">
        <v>20</v>
      </c>
      <c r="C6" s="12"/>
      <c r="D6" s="12"/>
      <c r="E6" s="12"/>
      <c r="F6" s="18">
        <f>+E6+D6+C6</f>
        <v>0</v>
      </c>
      <c r="G6" s="12"/>
      <c r="H6" s="28">
        <v>8</v>
      </c>
      <c r="I6" s="18">
        <v>13</v>
      </c>
      <c r="J6" s="13">
        <v>12</v>
      </c>
      <c r="K6" s="33">
        <f>+J6+I6+H6+G6+F6</f>
        <v>33</v>
      </c>
      <c r="L6" s="28">
        <v>29</v>
      </c>
      <c r="M6" s="18">
        <f>+L6+K6</f>
        <v>62</v>
      </c>
      <c r="N6" s="26">
        <v>7</v>
      </c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33">
        <f>+J7+I7+H7+G7+F7</f>
        <v>34</v>
      </c>
      <c r="L7" s="28"/>
      <c r="M7" s="18">
        <f>+L7+K7</f>
        <v>34</v>
      </c>
      <c r="N7" s="26"/>
      <c r="O7" s="27"/>
    </row>
    <row r="8" spans="1:15" s="14" customFormat="1" x14ac:dyDescent="0.2">
      <c r="A8" s="6" t="s">
        <v>51</v>
      </c>
      <c r="B8" s="6" t="s">
        <v>52</v>
      </c>
      <c r="C8" s="12"/>
      <c r="D8" s="12"/>
      <c r="E8" s="12"/>
      <c r="F8" s="18"/>
      <c r="G8" s="12"/>
      <c r="H8" s="12">
        <v>9</v>
      </c>
      <c r="I8" s="13">
        <v>13</v>
      </c>
      <c r="J8" s="45">
        <v>11</v>
      </c>
      <c r="K8" s="33">
        <f>+J8+I8+H8+G8+F8</f>
        <v>33</v>
      </c>
      <c r="L8" s="28">
        <v>23</v>
      </c>
      <c r="M8" s="18">
        <f>+L8+K8</f>
        <v>56</v>
      </c>
      <c r="N8" s="26">
        <v>6</v>
      </c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s="14" customFormat="1" x14ac:dyDescent="0.2">
      <c r="A10" s="34"/>
      <c r="B10" s="34"/>
      <c r="C10" s="35"/>
      <c r="D10" s="35"/>
      <c r="E10" s="35"/>
      <c r="F10" s="36"/>
      <c r="G10" s="35"/>
      <c r="H10" s="37"/>
      <c r="I10" s="36"/>
      <c r="J10" s="38"/>
      <c r="K10" s="39"/>
      <c r="L10" s="37"/>
      <c r="M10" s="36"/>
      <c r="N10" s="37"/>
      <c r="O10" s="36"/>
    </row>
    <row r="11" spans="1:15" ht="11.25" customHeight="1" x14ac:dyDescent="0.2">
      <c r="K11" s="51" t="s">
        <v>113</v>
      </c>
      <c r="L11" s="51"/>
      <c r="M11" s="51"/>
    </row>
    <row r="12" spans="1:15" x14ac:dyDescent="0.2">
      <c r="A12" s="25" t="s">
        <v>189</v>
      </c>
      <c r="B12" s="40"/>
      <c r="L12" s="20" t="s">
        <v>65</v>
      </c>
    </row>
    <row r="13" spans="1:15" s="46" customFormat="1" ht="11.25" customHeight="1" x14ac:dyDescent="0.2">
      <c r="B13"/>
      <c r="J13" s="5"/>
      <c r="K13"/>
      <c r="L13"/>
      <c r="M13"/>
      <c r="N13"/>
      <c r="O13"/>
    </row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N8" sqref="N8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>
        <v>31</v>
      </c>
      <c r="M6" s="18">
        <f>+L6+K6</f>
        <v>64</v>
      </c>
      <c r="N6" s="26" t="s">
        <v>124</v>
      </c>
      <c r="O6" s="27"/>
    </row>
    <row r="7" spans="1:15" s="14" customFormat="1" x14ac:dyDescent="0.2">
      <c r="A7" s="30" t="s">
        <v>182</v>
      </c>
      <c r="B7" s="30" t="s">
        <v>181</v>
      </c>
      <c r="C7" s="12"/>
      <c r="D7" s="12"/>
      <c r="E7" s="12">
        <v>3</v>
      </c>
      <c r="F7" s="18">
        <f>+E7+D7+C7</f>
        <v>3</v>
      </c>
      <c r="G7" s="12">
        <v>5</v>
      </c>
      <c r="H7" s="28">
        <v>5</v>
      </c>
      <c r="I7" s="18">
        <v>12</v>
      </c>
      <c r="J7" s="13">
        <v>11</v>
      </c>
      <c r="K7" s="33">
        <f>+J7+I7+H7+G7+F7</f>
        <v>36</v>
      </c>
      <c r="L7" s="28">
        <v>18</v>
      </c>
      <c r="M7" s="18">
        <f>+L7+K7</f>
        <v>54</v>
      </c>
      <c r="N7" s="26" t="s">
        <v>123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51" t="s">
        <v>113</v>
      </c>
      <c r="L10" s="51"/>
      <c r="M10" s="51"/>
    </row>
    <row r="11" spans="1:15" x14ac:dyDescent="0.2">
      <c r="A11" s="25" t="s">
        <v>184</v>
      </c>
      <c r="B11" s="40"/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E26" sqref="E26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178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/>
      <c r="M6" s="18">
        <f>+L6+K6</f>
        <v>33</v>
      </c>
      <c r="N6" s="26"/>
      <c r="O6" s="27"/>
    </row>
    <row r="7" spans="1:15" s="14" customFormat="1" x14ac:dyDescent="0.2">
      <c r="A7" s="6" t="s">
        <v>153</v>
      </c>
      <c r="B7" s="6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>
        <v>26</v>
      </c>
      <c r="M7" s="18">
        <f>+L7+K7</f>
        <v>62</v>
      </c>
      <c r="N7" s="26">
        <v>7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51" t="s">
        <v>113</v>
      </c>
      <c r="L10" s="51"/>
      <c r="M10" s="51"/>
    </row>
    <row r="11" spans="1:15" x14ac:dyDescent="0.2">
      <c r="A11" s="25" t="s">
        <v>177</v>
      </c>
      <c r="B11" s="40"/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zoomScaleNormal="100" workbookViewId="0">
      <selection activeCell="N10" sqref="N10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/>
      <c r="M6" s="18">
        <f>+L6+K6</f>
        <v>33</v>
      </c>
      <c r="N6" s="26">
        <v>5</v>
      </c>
      <c r="O6" s="27"/>
    </row>
    <row r="7" spans="1:15" s="14" customFormat="1" x14ac:dyDescent="0.2">
      <c r="A7" s="6" t="s">
        <v>153</v>
      </c>
      <c r="B7" s="6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/>
      <c r="M7" s="18">
        <f>+L7+K7</f>
        <v>36</v>
      </c>
      <c r="N7" s="26">
        <v>5</v>
      </c>
    </row>
    <row r="8" spans="1:15" s="14" customFormat="1" x14ac:dyDescent="0.2">
      <c r="A8" s="6" t="s">
        <v>173</v>
      </c>
      <c r="B8" s="6" t="s">
        <v>174</v>
      </c>
      <c r="C8" s="12">
        <v>2</v>
      </c>
      <c r="D8" s="12"/>
      <c r="E8" s="12">
        <v>1</v>
      </c>
      <c r="F8" s="18">
        <f>+E8+D8+C8</f>
        <v>3</v>
      </c>
      <c r="G8" s="12">
        <v>5</v>
      </c>
      <c r="H8" s="28">
        <v>10</v>
      </c>
      <c r="I8" s="18">
        <v>20</v>
      </c>
      <c r="J8" s="13">
        <v>11</v>
      </c>
      <c r="K8" s="33">
        <f>+J8+I8+H8+G8+F8</f>
        <v>49</v>
      </c>
      <c r="L8" s="28">
        <v>18</v>
      </c>
      <c r="M8" s="18">
        <f>+L8+K8</f>
        <v>67</v>
      </c>
      <c r="N8" s="26">
        <v>7</v>
      </c>
    </row>
    <row r="9" spans="1:15" s="14" customFormat="1" x14ac:dyDescent="0.2">
      <c r="A9" s="6" t="s">
        <v>142</v>
      </c>
      <c r="B9" s="6" t="s">
        <v>141</v>
      </c>
      <c r="C9" s="12"/>
      <c r="D9" s="12"/>
      <c r="E9" s="12"/>
      <c r="F9" s="18">
        <f>+E9+D9+C9</f>
        <v>0</v>
      </c>
      <c r="G9" s="12">
        <v>5</v>
      </c>
      <c r="H9" s="28"/>
      <c r="I9" s="18">
        <v>20</v>
      </c>
      <c r="J9" s="13">
        <v>13</v>
      </c>
      <c r="K9" s="33">
        <f>+J9+I9+H9+G9+F9</f>
        <v>38</v>
      </c>
      <c r="L9" s="28">
        <v>28</v>
      </c>
      <c r="M9" s="18">
        <f>+L9+K9</f>
        <v>66</v>
      </c>
      <c r="N9" s="26">
        <v>7</v>
      </c>
    </row>
    <row r="10" spans="1:15" s="14" customFormat="1" x14ac:dyDescent="0.2">
      <c r="A10" s="34"/>
      <c r="B10" s="34"/>
      <c r="C10" s="35"/>
      <c r="D10" s="35"/>
      <c r="E10" s="35"/>
      <c r="F10" s="36"/>
      <c r="G10" s="35"/>
      <c r="H10" s="37"/>
      <c r="I10" s="36"/>
      <c r="J10" s="38"/>
      <c r="K10" s="39"/>
      <c r="L10" s="37"/>
      <c r="M10" s="36"/>
      <c r="N10" s="37"/>
      <c r="O10" s="36"/>
    </row>
    <row r="11" spans="1:15" s="14" customFormat="1" x14ac:dyDescent="0.2">
      <c r="A11" s="34"/>
      <c r="B11" s="34"/>
      <c r="C11" s="35"/>
      <c r="D11" s="35"/>
      <c r="E11" s="35"/>
      <c r="F11" s="36"/>
      <c r="G11" s="35"/>
      <c r="H11" s="37"/>
      <c r="I11" s="36"/>
      <c r="J11" s="38"/>
      <c r="K11" s="39"/>
      <c r="L11" s="37"/>
      <c r="M11" s="36"/>
      <c r="N11" s="37"/>
      <c r="O11" s="36"/>
    </row>
    <row r="12" spans="1:15" ht="11.25" customHeight="1" x14ac:dyDescent="0.2">
      <c r="K12" s="51" t="s">
        <v>113</v>
      </c>
      <c r="L12" s="51"/>
      <c r="M12" s="51"/>
    </row>
    <row r="13" spans="1:15" x14ac:dyDescent="0.2">
      <c r="A13" s="25" t="s">
        <v>172</v>
      </c>
      <c r="L13" s="20" t="s">
        <v>65</v>
      </c>
    </row>
    <row r="14" spans="1:15" s="1" customFormat="1" ht="11.25" customHeight="1" x14ac:dyDescent="0.2">
      <c r="B14"/>
      <c r="J14" s="5"/>
      <c r="K14"/>
      <c r="L14"/>
      <c r="M14"/>
      <c r="N14"/>
      <c r="O14"/>
    </row>
  </sheetData>
  <mergeCells count="5">
    <mergeCell ref="A1:N1"/>
    <mergeCell ref="A2:N2"/>
    <mergeCell ref="A3:N3"/>
    <mergeCell ref="A4:N4"/>
    <mergeCell ref="K12:M12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>
      <selection activeCell="A10" sqref="A10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168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77</v>
      </c>
      <c r="B6" s="30" t="s">
        <v>76</v>
      </c>
      <c r="C6" s="12"/>
      <c r="D6" s="12"/>
      <c r="E6" s="12">
        <v>1</v>
      </c>
      <c r="F6" s="18">
        <f>+E6+D6+C6</f>
        <v>1</v>
      </c>
      <c r="G6" s="12">
        <v>5</v>
      </c>
      <c r="H6" s="28"/>
      <c r="I6" s="18">
        <v>16</v>
      </c>
      <c r="J6" s="13">
        <v>11</v>
      </c>
      <c r="K6" s="33">
        <f>+J6+I6+H6+G6+F6</f>
        <v>33</v>
      </c>
      <c r="L6" s="28">
        <v>18</v>
      </c>
      <c r="M6" s="18">
        <f>+L6+K6</f>
        <v>51</v>
      </c>
      <c r="N6" s="26" t="s">
        <v>123</v>
      </c>
      <c r="O6" s="27"/>
    </row>
    <row r="7" spans="1:15" s="14" customFormat="1" x14ac:dyDescent="0.2">
      <c r="A7" s="30" t="s">
        <v>153</v>
      </c>
      <c r="B7" s="30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 t="s">
        <v>97</v>
      </c>
      <c r="M7" s="28" t="s">
        <v>97</v>
      </c>
      <c r="N7" s="26" t="s">
        <v>170</v>
      </c>
    </row>
    <row r="8" spans="1:15" s="14" customFormat="1" ht="11.25" customHeight="1" x14ac:dyDescent="0.2">
      <c r="A8" s="16"/>
      <c r="C8" s="16"/>
      <c r="D8" s="16"/>
      <c r="E8" s="16"/>
      <c r="F8" s="16"/>
      <c r="G8" s="16"/>
      <c r="H8" s="16"/>
      <c r="I8" s="16"/>
      <c r="J8" s="17"/>
    </row>
    <row r="9" spans="1:15" ht="11.25" customHeight="1" x14ac:dyDescent="0.2">
      <c r="K9" s="51" t="s">
        <v>113</v>
      </c>
      <c r="L9" s="51"/>
      <c r="M9" s="51"/>
    </row>
    <row r="10" spans="1:15" ht="11.25" customHeight="1" x14ac:dyDescent="0.2">
      <c r="A10" s="25" t="s">
        <v>169</v>
      </c>
      <c r="L10" s="20" t="s">
        <v>65</v>
      </c>
    </row>
    <row r="11" spans="1:15" s="1" customFormat="1" ht="11.25" customHeight="1" x14ac:dyDescent="0.2">
      <c r="B11"/>
      <c r="J11" s="5"/>
      <c r="K11"/>
      <c r="L11"/>
      <c r="M11"/>
      <c r="N11"/>
      <c r="O11"/>
    </row>
  </sheetData>
  <mergeCells count="5">
    <mergeCell ref="A1:N1"/>
    <mergeCell ref="A2:N2"/>
    <mergeCell ref="A3:N3"/>
    <mergeCell ref="A4:N4"/>
    <mergeCell ref="K9:M9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A2" sqref="A2:N2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165</v>
      </c>
      <c r="B6" s="30" t="s">
        <v>166</v>
      </c>
      <c r="C6" s="12"/>
      <c r="D6" s="12"/>
      <c r="E6" s="12"/>
      <c r="F6" s="18"/>
      <c r="G6" s="12"/>
      <c r="H6" s="28">
        <v>11</v>
      </c>
      <c r="I6" s="18">
        <v>11</v>
      </c>
      <c r="J6" s="13">
        <v>11</v>
      </c>
      <c r="K6" s="33">
        <f>+J6+I6+H6+G6+F6</f>
        <v>33</v>
      </c>
      <c r="L6" s="28">
        <v>18</v>
      </c>
      <c r="M6" s="18">
        <f>+L6+K6</f>
        <v>51</v>
      </c>
      <c r="N6" s="26">
        <v>6</v>
      </c>
      <c r="O6" s="27"/>
    </row>
    <row r="7" spans="1:15" s="14" customFormat="1" x14ac:dyDescent="0.2">
      <c r="A7" s="11" t="s">
        <v>79</v>
      </c>
      <c r="B7" s="11" t="s">
        <v>78</v>
      </c>
      <c r="C7" s="12"/>
      <c r="D7" s="12"/>
      <c r="E7" s="12">
        <v>1</v>
      </c>
      <c r="F7" s="18">
        <v>1</v>
      </c>
      <c r="G7" s="12"/>
      <c r="H7" s="28"/>
      <c r="I7" s="18">
        <v>15</v>
      </c>
      <c r="J7" s="13">
        <v>17</v>
      </c>
      <c r="K7" s="33">
        <f>+J7+I7+H7+G7+F7</f>
        <v>33</v>
      </c>
      <c r="L7" s="28">
        <v>33</v>
      </c>
      <c r="M7" s="18">
        <f>+L7+K7</f>
        <v>66</v>
      </c>
      <c r="N7" s="26">
        <v>7</v>
      </c>
    </row>
    <row r="8" spans="1:15" s="14" customFormat="1" x14ac:dyDescent="0.2">
      <c r="A8" s="6" t="s">
        <v>110</v>
      </c>
      <c r="B8" s="6" t="s">
        <v>109</v>
      </c>
      <c r="C8" s="12"/>
      <c r="D8" s="12"/>
      <c r="E8" s="12">
        <v>4</v>
      </c>
      <c r="F8" s="18">
        <f>+E8+D8+C8</f>
        <v>4</v>
      </c>
      <c r="G8" s="12"/>
      <c r="H8" s="12"/>
      <c r="I8" s="18">
        <v>11</v>
      </c>
      <c r="J8" s="13">
        <v>18</v>
      </c>
      <c r="K8" s="33">
        <f>+J8+I8+H8+G8+F8</f>
        <v>33</v>
      </c>
      <c r="L8" s="28">
        <v>28</v>
      </c>
      <c r="M8" s="18">
        <f>+L8+K8</f>
        <v>61</v>
      </c>
      <c r="N8" s="26">
        <v>7</v>
      </c>
    </row>
    <row r="9" spans="1:15" s="14" customFormat="1" ht="11.25" customHeight="1" x14ac:dyDescent="0.2">
      <c r="A9" s="16"/>
      <c r="C9" s="16"/>
      <c r="D9" s="16"/>
      <c r="E9" s="16"/>
      <c r="F9" s="16"/>
      <c r="G9" s="16"/>
      <c r="H9" s="16"/>
      <c r="I9" s="16"/>
      <c r="J9" s="17"/>
    </row>
    <row r="10" spans="1:15" ht="11.25" customHeight="1" x14ac:dyDescent="0.2">
      <c r="K10" s="51" t="s">
        <v>113</v>
      </c>
      <c r="L10" s="51"/>
      <c r="M10" s="51"/>
    </row>
    <row r="11" spans="1:15" ht="11.25" customHeight="1" x14ac:dyDescent="0.2">
      <c r="A11" s="25" t="s">
        <v>167</v>
      </c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B7" sqref="B7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158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160</v>
      </c>
      <c r="B6" s="30" t="s">
        <v>161</v>
      </c>
      <c r="C6" s="12"/>
      <c r="D6" s="12"/>
      <c r="E6" s="12">
        <v>4</v>
      </c>
      <c r="F6" s="18">
        <v>4</v>
      </c>
      <c r="G6" s="12">
        <v>5</v>
      </c>
      <c r="H6" s="28"/>
      <c r="I6" s="18">
        <v>11</v>
      </c>
      <c r="J6" s="13">
        <v>13</v>
      </c>
      <c r="K6" s="33">
        <f>+J6+I6+H6+G6+F6</f>
        <v>33</v>
      </c>
      <c r="L6" s="12">
        <v>23</v>
      </c>
      <c r="M6" s="18">
        <f>+L6+K6</f>
        <v>56</v>
      </c>
      <c r="N6" s="26">
        <v>6</v>
      </c>
      <c r="O6" s="27"/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18">
        <f t="shared" ref="K7:K14" si="0">+J7+I7+H7+G7+F7</f>
        <v>34</v>
      </c>
      <c r="L7" s="12"/>
      <c r="M7" s="18">
        <f t="shared" ref="M7:M14" si="1">+L7+K7</f>
        <v>34</v>
      </c>
      <c r="N7" s="26"/>
    </row>
    <row r="8" spans="1:15" s="14" customFormat="1" x14ac:dyDescent="0.2">
      <c r="A8" s="30" t="s">
        <v>139</v>
      </c>
      <c r="B8" s="30" t="s">
        <v>138</v>
      </c>
      <c r="C8" s="12">
        <v>3</v>
      </c>
      <c r="D8" s="12">
        <v>3</v>
      </c>
      <c r="E8" s="12"/>
      <c r="F8" s="18">
        <v>6</v>
      </c>
      <c r="G8" s="12">
        <v>5</v>
      </c>
      <c r="H8" s="28"/>
      <c r="I8" s="18">
        <v>11</v>
      </c>
      <c r="J8" s="13">
        <v>11</v>
      </c>
      <c r="K8" s="18">
        <f t="shared" si="0"/>
        <v>33</v>
      </c>
      <c r="L8" s="12">
        <v>18</v>
      </c>
      <c r="M8" s="18">
        <f t="shared" si="1"/>
        <v>51</v>
      </c>
      <c r="N8" s="26">
        <v>6</v>
      </c>
    </row>
    <row r="9" spans="1:15" s="14" customFormat="1" x14ac:dyDescent="0.2">
      <c r="A9" s="29" t="s">
        <v>163</v>
      </c>
      <c r="B9" s="29" t="s">
        <v>162</v>
      </c>
      <c r="C9" s="12"/>
      <c r="D9" s="12">
        <v>4</v>
      </c>
      <c r="E9" s="12"/>
      <c r="F9" s="18">
        <v>4</v>
      </c>
      <c r="G9" s="12">
        <v>5</v>
      </c>
      <c r="H9" s="28"/>
      <c r="I9" s="18">
        <v>13</v>
      </c>
      <c r="J9" s="13">
        <v>11</v>
      </c>
      <c r="K9" s="18">
        <f t="shared" si="0"/>
        <v>33</v>
      </c>
      <c r="L9" s="12">
        <v>29</v>
      </c>
      <c r="M9" s="18">
        <f t="shared" si="1"/>
        <v>62</v>
      </c>
      <c r="N9" s="26">
        <v>7</v>
      </c>
    </row>
    <row r="10" spans="1:15" s="14" customFormat="1" x14ac:dyDescent="0.2">
      <c r="A10" s="6" t="s">
        <v>153</v>
      </c>
      <c r="B10" s="6" t="s">
        <v>157</v>
      </c>
      <c r="C10" s="12"/>
      <c r="D10" s="12"/>
      <c r="E10" s="12">
        <v>4</v>
      </c>
      <c r="F10" s="18">
        <f>+E10+D10+C10</f>
        <v>4</v>
      </c>
      <c r="G10" s="12">
        <v>5</v>
      </c>
      <c r="H10" s="28"/>
      <c r="I10" s="18">
        <v>15</v>
      </c>
      <c r="J10" s="13">
        <v>12</v>
      </c>
      <c r="K10" s="18">
        <f t="shared" si="0"/>
        <v>36</v>
      </c>
      <c r="L10" s="12"/>
      <c r="M10" s="18">
        <f t="shared" si="1"/>
        <v>36</v>
      </c>
      <c r="N10" s="26"/>
    </row>
    <row r="11" spans="1:15" s="14" customFormat="1" x14ac:dyDescent="0.2">
      <c r="A11" s="29" t="s">
        <v>152</v>
      </c>
      <c r="B11" s="29" t="s">
        <v>151</v>
      </c>
      <c r="C11" s="12"/>
      <c r="D11" s="12"/>
      <c r="E11" s="12"/>
      <c r="F11" s="18"/>
      <c r="G11" s="12"/>
      <c r="H11" s="28">
        <v>3</v>
      </c>
      <c r="I11" s="18">
        <v>19</v>
      </c>
      <c r="J11" s="13">
        <v>11</v>
      </c>
      <c r="K11" s="32">
        <f t="shared" si="0"/>
        <v>33</v>
      </c>
      <c r="L11" s="12">
        <v>25</v>
      </c>
      <c r="M11" s="18">
        <f t="shared" si="1"/>
        <v>58</v>
      </c>
      <c r="N11" s="26">
        <v>6</v>
      </c>
      <c r="O11" s="27"/>
    </row>
    <row r="12" spans="1:15" s="14" customFormat="1" x14ac:dyDescent="0.2">
      <c r="A12" s="29" t="s">
        <v>142</v>
      </c>
      <c r="B12" s="29" t="s">
        <v>141</v>
      </c>
      <c r="C12" s="12"/>
      <c r="D12" s="12"/>
      <c r="E12" s="12"/>
      <c r="F12" s="18"/>
      <c r="G12" s="12">
        <v>5</v>
      </c>
      <c r="H12" s="28"/>
      <c r="I12" s="18">
        <v>20</v>
      </c>
      <c r="J12" s="13">
        <v>13</v>
      </c>
      <c r="K12" s="18">
        <f t="shared" si="0"/>
        <v>38</v>
      </c>
      <c r="L12" s="12"/>
      <c r="M12" s="18">
        <f t="shared" si="1"/>
        <v>38</v>
      </c>
      <c r="N12" s="26"/>
    </row>
    <row r="13" spans="1:15" s="14" customFormat="1" x14ac:dyDescent="0.2">
      <c r="A13" s="29" t="s">
        <v>137</v>
      </c>
      <c r="B13" s="29" t="s">
        <v>136</v>
      </c>
      <c r="C13" s="12"/>
      <c r="D13" s="12"/>
      <c r="E13" s="12">
        <v>5</v>
      </c>
      <c r="F13" s="18">
        <v>5</v>
      </c>
      <c r="G13" s="12"/>
      <c r="H13" s="28"/>
      <c r="I13" s="18">
        <v>13</v>
      </c>
      <c r="J13" s="13">
        <v>15</v>
      </c>
      <c r="K13" s="28">
        <f t="shared" si="0"/>
        <v>33</v>
      </c>
      <c r="L13" s="12">
        <v>18</v>
      </c>
      <c r="M13" s="18">
        <f t="shared" si="1"/>
        <v>51</v>
      </c>
      <c r="N13" s="26">
        <v>6</v>
      </c>
    </row>
    <row r="14" spans="1:15" s="14" customFormat="1" x14ac:dyDescent="0.2">
      <c r="A14" s="30" t="s">
        <v>59</v>
      </c>
      <c r="B14" s="30" t="s">
        <v>60</v>
      </c>
      <c r="C14" s="12">
        <v>3</v>
      </c>
      <c r="D14" s="12"/>
      <c r="E14" s="12">
        <v>5</v>
      </c>
      <c r="F14" s="18">
        <f>+E14+D14+C14</f>
        <v>8</v>
      </c>
      <c r="G14" s="12">
        <v>5</v>
      </c>
      <c r="H14" s="28"/>
      <c r="I14" s="18">
        <v>20</v>
      </c>
      <c r="J14" s="13">
        <v>13</v>
      </c>
      <c r="K14" s="18">
        <f t="shared" si="0"/>
        <v>46</v>
      </c>
      <c r="L14" s="12">
        <v>35</v>
      </c>
      <c r="M14" s="18">
        <f t="shared" si="1"/>
        <v>81</v>
      </c>
      <c r="N14" s="26">
        <v>9</v>
      </c>
    </row>
    <row r="15" spans="1:15" s="14" customFormat="1" ht="11.25" customHeight="1" x14ac:dyDescent="0.2">
      <c r="A15" s="16"/>
      <c r="C15" s="16"/>
      <c r="D15" s="16"/>
      <c r="E15" s="16"/>
      <c r="F15" s="16"/>
      <c r="G15" s="16"/>
      <c r="H15" s="16"/>
      <c r="I15" s="16"/>
      <c r="J15" s="17"/>
    </row>
    <row r="16" spans="1:15" ht="11.25" customHeight="1" x14ac:dyDescent="0.2">
      <c r="K16" s="51" t="s">
        <v>113</v>
      </c>
      <c r="L16" s="51"/>
      <c r="M16" s="51"/>
    </row>
    <row r="17" spans="1:15" ht="11.25" customHeight="1" x14ac:dyDescent="0.2">
      <c r="A17" s="25" t="s">
        <v>159</v>
      </c>
      <c r="L17" s="20" t="s">
        <v>65</v>
      </c>
    </row>
    <row r="18" spans="1:15" s="1" customFormat="1" ht="11.25" customHeight="1" x14ac:dyDescent="0.2">
      <c r="B18"/>
      <c r="J18" s="5"/>
      <c r="K18"/>
      <c r="L18"/>
      <c r="M18"/>
      <c r="N18"/>
      <c r="O18"/>
    </row>
  </sheetData>
  <mergeCells count="5">
    <mergeCell ref="A1:N1"/>
    <mergeCell ref="A2:N2"/>
    <mergeCell ref="A3:N3"/>
    <mergeCell ref="A4:N4"/>
    <mergeCell ref="K16:M16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B7" sqref="B7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x14ac:dyDescent="0.3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20.25" x14ac:dyDescent="0.3">
      <c r="A3" s="49" t="s">
        <v>143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0.25" x14ac:dyDescent="0.3">
      <c r="A4" s="50" t="s">
        <v>156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144</v>
      </c>
      <c r="B6" s="30" t="s">
        <v>145</v>
      </c>
      <c r="C6" s="12"/>
      <c r="D6" s="12"/>
      <c r="E6" s="12"/>
      <c r="F6" s="18"/>
      <c r="G6" s="12">
        <v>5</v>
      </c>
      <c r="H6" s="28"/>
      <c r="I6" s="18">
        <v>12</v>
      </c>
      <c r="J6" s="13"/>
      <c r="K6" s="31">
        <f>+J6+I6+H6+G6+F6</f>
        <v>17</v>
      </c>
      <c r="L6" s="12"/>
      <c r="M6" s="18">
        <f>+K6+L6</f>
        <v>17</v>
      </c>
      <c r="N6" s="26"/>
      <c r="O6" s="27" t="s">
        <v>155</v>
      </c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18">
        <f t="shared" ref="K7:K13" si="0">+J7+I7+H7+G7+F7</f>
        <v>34</v>
      </c>
      <c r="L7" s="12"/>
      <c r="M7" s="18">
        <f t="shared" ref="M7:M13" si="1">+K7+L7</f>
        <v>34</v>
      </c>
      <c r="N7" s="26"/>
    </row>
    <row r="8" spans="1:15" s="14" customFormat="1" x14ac:dyDescent="0.2">
      <c r="A8" s="29" t="s">
        <v>25</v>
      </c>
      <c r="B8" s="29" t="s">
        <v>26</v>
      </c>
      <c r="C8" s="12"/>
      <c r="D8" s="12"/>
      <c r="E8" s="12"/>
      <c r="F8" s="18"/>
      <c r="G8" s="12"/>
      <c r="H8" s="28">
        <v>9</v>
      </c>
      <c r="I8" s="18">
        <v>11</v>
      </c>
      <c r="J8" s="13">
        <v>13</v>
      </c>
      <c r="K8" s="18">
        <f t="shared" si="0"/>
        <v>33</v>
      </c>
      <c r="L8" s="12">
        <v>32</v>
      </c>
      <c r="M8" s="18">
        <f t="shared" si="1"/>
        <v>65</v>
      </c>
      <c r="N8" s="26">
        <v>7</v>
      </c>
    </row>
    <row r="9" spans="1:15" s="14" customFormat="1" x14ac:dyDescent="0.2">
      <c r="A9" s="29" t="s">
        <v>152</v>
      </c>
      <c r="B9" s="29" t="s">
        <v>151</v>
      </c>
      <c r="C9" s="12"/>
      <c r="D9" s="12"/>
      <c r="E9" s="12"/>
      <c r="F9" s="18"/>
      <c r="G9" s="12"/>
      <c r="H9" s="28"/>
      <c r="I9" s="18">
        <v>12</v>
      </c>
      <c r="J9" s="13">
        <v>11</v>
      </c>
      <c r="K9" s="31">
        <f t="shared" si="0"/>
        <v>23</v>
      </c>
      <c r="L9" s="12"/>
      <c r="M9" s="18">
        <f t="shared" si="1"/>
        <v>23</v>
      </c>
      <c r="N9" s="26">
        <v>5</v>
      </c>
      <c r="O9" s="27" t="s">
        <v>154</v>
      </c>
    </row>
    <row r="10" spans="1:15" s="14" customFormat="1" x14ac:dyDescent="0.2">
      <c r="A10" s="29" t="s">
        <v>149</v>
      </c>
      <c r="B10" s="29" t="s">
        <v>148</v>
      </c>
      <c r="C10" s="12"/>
      <c r="D10" s="12"/>
      <c r="E10" s="12"/>
      <c r="F10" s="18"/>
      <c r="G10" s="12"/>
      <c r="H10" s="28">
        <v>8</v>
      </c>
      <c r="I10" s="18">
        <v>11</v>
      </c>
      <c r="J10" s="13">
        <v>14</v>
      </c>
      <c r="K10" s="28">
        <f t="shared" si="0"/>
        <v>33</v>
      </c>
      <c r="L10" s="12">
        <v>21</v>
      </c>
      <c r="M10" s="18">
        <f t="shared" si="1"/>
        <v>54</v>
      </c>
      <c r="N10" s="26">
        <v>6</v>
      </c>
    </row>
    <row r="11" spans="1:15" s="14" customFormat="1" x14ac:dyDescent="0.2">
      <c r="A11" s="29" t="s">
        <v>142</v>
      </c>
      <c r="B11" s="29" t="s">
        <v>141</v>
      </c>
      <c r="C11" s="12"/>
      <c r="D11" s="12"/>
      <c r="E11" s="12"/>
      <c r="F11" s="18"/>
      <c r="G11" s="12">
        <v>5</v>
      </c>
      <c r="H11" s="28"/>
      <c r="I11" s="18">
        <v>20</v>
      </c>
      <c r="J11" s="13">
        <v>13</v>
      </c>
      <c r="K11" s="18">
        <f t="shared" si="0"/>
        <v>38</v>
      </c>
      <c r="L11" s="12"/>
      <c r="M11" s="18">
        <f t="shared" si="1"/>
        <v>38</v>
      </c>
      <c r="N11" s="26">
        <v>5</v>
      </c>
    </row>
    <row r="12" spans="1:15" s="14" customFormat="1" x14ac:dyDescent="0.2">
      <c r="A12" s="29" t="s">
        <v>135</v>
      </c>
      <c r="B12" s="29" t="s">
        <v>134</v>
      </c>
      <c r="C12" s="12">
        <v>1</v>
      </c>
      <c r="D12" s="12"/>
      <c r="E12" s="12"/>
      <c r="F12" s="18">
        <f>+E12+D12+C12</f>
        <v>1</v>
      </c>
      <c r="G12" s="12"/>
      <c r="H12" s="28">
        <v>9</v>
      </c>
      <c r="I12" s="18">
        <v>12</v>
      </c>
      <c r="J12" s="13">
        <v>11</v>
      </c>
      <c r="K12" s="18">
        <f t="shared" si="0"/>
        <v>33</v>
      </c>
      <c r="L12" s="12">
        <v>24</v>
      </c>
      <c r="M12" s="18">
        <f t="shared" si="1"/>
        <v>57</v>
      </c>
      <c r="N12" s="26">
        <v>6</v>
      </c>
    </row>
    <row r="13" spans="1:15" s="14" customFormat="1" x14ac:dyDescent="0.2">
      <c r="A13" s="30" t="s">
        <v>49</v>
      </c>
      <c r="B13" s="30" t="s">
        <v>50</v>
      </c>
      <c r="C13" s="12"/>
      <c r="D13" s="12"/>
      <c r="E13" s="12"/>
      <c r="F13" s="18"/>
      <c r="G13" s="12"/>
      <c r="H13" s="28">
        <v>9</v>
      </c>
      <c r="I13" s="18">
        <v>13</v>
      </c>
      <c r="J13" s="13">
        <v>11</v>
      </c>
      <c r="K13" s="18">
        <f t="shared" si="0"/>
        <v>33</v>
      </c>
      <c r="L13" s="12">
        <v>28</v>
      </c>
      <c r="M13" s="18">
        <f t="shared" si="1"/>
        <v>61</v>
      </c>
      <c r="N13" s="26">
        <v>7</v>
      </c>
    </row>
    <row r="14" spans="1:15" s="14" customFormat="1" ht="11.25" customHeight="1" x14ac:dyDescent="0.2">
      <c r="A14" s="16"/>
      <c r="C14" s="16"/>
      <c r="D14" s="16"/>
      <c r="E14" s="16"/>
      <c r="F14" s="16"/>
      <c r="G14" s="16"/>
      <c r="H14" s="16"/>
      <c r="I14" s="16"/>
      <c r="J14" s="17"/>
    </row>
    <row r="15" spans="1:15" ht="11.25" customHeight="1" x14ac:dyDescent="0.2">
      <c r="K15" s="51" t="s">
        <v>113</v>
      </c>
      <c r="L15" s="51"/>
      <c r="M15" s="51"/>
    </row>
    <row r="16" spans="1:15" ht="11.25" customHeight="1" x14ac:dyDescent="0.2">
      <c r="A16" s="25" t="s">
        <v>150</v>
      </c>
      <c r="L16" s="20" t="s">
        <v>65</v>
      </c>
    </row>
    <row r="17" ht="11.25" customHeight="1" x14ac:dyDescent="0.2"/>
  </sheetData>
  <mergeCells count="5">
    <mergeCell ref="A1:N1"/>
    <mergeCell ref="A2:N2"/>
    <mergeCell ref="A3:N3"/>
    <mergeCell ref="A4:N4"/>
    <mergeCell ref="K15:M15"/>
  </mergeCells>
  <pageMargins left="0.75" right="0.75" top="1" bottom="1" header="0.5" footer="0.5"/>
  <pageSetup scale="5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Предиспитне обавезе</vt:lpstr>
      <vt:lpstr>Ispit - 14.06.</vt:lpstr>
      <vt:lpstr>Ispit - 29.5.</vt:lpstr>
      <vt:lpstr>Ispit - 20.5.</vt:lpstr>
      <vt:lpstr>Ispit - 11.2.</vt:lpstr>
      <vt:lpstr>Ispit - 24.12.</vt:lpstr>
      <vt:lpstr>Ispit - 5.10.</vt:lpstr>
      <vt:lpstr>Ispit - 28.9.</vt:lpstr>
      <vt:lpstr>Ispit - 9.9.</vt:lpstr>
      <vt:lpstr>Ispit - 28.6.</vt:lpstr>
      <vt:lpstr>Ispit - 14.5.</vt:lpstr>
      <vt:lpstr>Ispit - 9.4.</vt:lpstr>
      <vt:lpstr>Ispit - 12.3.</vt:lpstr>
      <vt:lpstr>Ispit - 29.1.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SVB</cp:lastModifiedBy>
  <cp:lastPrinted>2020-05-22T13:35:18Z</cp:lastPrinted>
  <dcterms:created xsi:type="dcterms:W3CDTF">2017-11-14T17:32:34Z</dcterms:created>
  <dcterms:modified xsi:type="dcterms:W3CDTF">2020-06-16T09:32:33Z</dcterms:modified>
</cp:coreProperties>
</file>