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270" windowWidth="14940" windowHeight="9150" activeTab="1"/>
  </bookViews>
  <sheets>
    <sheet name="Predispitne obaveze" sheetId="5" r:id="rId1"/>
    <sheet name="Ispit 01.07." sheetId="39" r:id="rId2"/>
    <sheet name="Ispit 14.06." sheetId="38" r:id="rId3"/>
    <sheet name="Ispit 29.05." sheetId="37" r:id="rId4"/>
    <sheet name="Ispit 20.05." sheetId="36" r:id="rId5"/>
    <sheet name="Ispit-11.02." sheetId="35" r:id="rId6"/>
    <sheet name="Ispit-24.12." sheetId="34" r:id="rId7"/>
    <sheet name="Ispit-5.10." sheetId="33" r:id="rId8"/>
    <sheet name="Ispit-28.9." sheetId="32" r:id="rId9"/>
    <sheet name="Ispit-9.9." sheetId="31" r:id="rId10"/>
    <sheet name="Ispit -28.06." sheetId="30" r:id="rId11"/>
    <sheet name="Ispit -27.05." sheetId="29" r:id="rId12"/>
    <sheet name="Ispit - 22.04." sheetId="28" r:id="rId13"/>
    <sheet name="Ispit - 25.03." sheetId="27" r:id="rId14"/>
    <sheet name="Ispit - 08.02." sheetId="26" r:id="rId15"/>
    <sheet name="Ispit -30.11." sheetId="25" r:id="rId16"/>
    <sheet name="Ispit -19.10." sheetId="24" r:id="rId17"/>
    <sheet name="Ispit - 3.10." sheetId="23" r:id="rId18"/>
    <sheet name="Ispit - 18.9." sheetId="22" r:id="rId19"/>
    <sheet name="Ispit - 10.9." sheetId="21" r:id="rId20"/>
    <sheet name="Ispit - 18.6." sheetId="20" r:id="rId21"/>
    <sheet name="Ispit - 14.5." sheetId="19" r:id="rId22"/>
    <sheet name="Ispit - 17.4." sheetId="18" r:id="rId23"/>
    <sheet name="Ispit - 13.3." sheetId="17" r:id="rId24"/>
    <sheet name="Ispit - 30.01." sheetId="16" r:id="rId25"/>
    <sheet name="Ispit - 27.11." sheetId="15" r:id="rId26"/>
    <sheet name="Ispit - 7.10." sheetId="14" r:id="rId27"/>
    <sheet name="Ispit - 26.09." sheetId="13" r:id="rId28"/>
    <sheet name="Ispit - 06.09." sheetId="12" r:id="rId29"/>
    <sheet name="Ispit - 22.6." sheetId="11" r:id="rId30"/>
    <sheet name="Ispit - 10.05." sheetId="9" r:id="rId31"/>
    <sheet name="Ispit - 05.04." sheetId="8" r:id="rId32"/>
    <sheet name="Ispit - 09.03." sheetId="7" r:id="rId33"/>
    <sheet name="Ispit - 11.02." sheetId="6" r:id="rId34"/>
  </sheets>
  <definedNames>
    <definedName name="_xlnm.Print_Area" localSheetId="1">'Ispit 01.07.'!$A$1:$N$20</definedName>
    <definedName name="_xlnm.Print_Area" localSheetId="2">'Ispit 14.06.'!$A$1:$N$21</definedName>
    <definedName name="_xlnm.Print_Area" localSheetId="4">'Ispit 20.05.'!$A$1:$L$14</definedName>
    <definedName name="_xlnm.Print_Area" localSheetId="3">'Ispit 29.05.'!$A$1:$L$12</definedName>
    <definedName name="_xlnm.Print_Area" localSheetId="5">'Ispit-11.02.'!$A$1:$L$16</definedName>
    <definedName name="_xlnm.Print_Area" localSheetId="6">'Ispit-24.12.'!$A$1:$L$19</definedName>
  </definedNames>
  <calcPr calcId="144525"/>
</workbook>
</file>

<file path=xl/calcChain.xml><?xml version="1.0" encoding="utf-8"?>
<calcChain xmlns="http://schemas.openxmlformats.org/spreadsheetml/2006/main">
  <c r="H159" i="5" l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134" i="5"/>
  <c r="H70" i="5"/>
  <c r="H48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104" i="5"/>
  <c r="H142" i="5"/>
  <c r="H7" i="37"/>
  <c r="J7" i="37" s="1"/>
  <c r="H115" i="5"/>
  <c r="H9" i="36"/>
  <c r="J9" i="36" s="1"/>
  <c r="H8" i="36"/>
  <c r="J8" i="36" s="1"/>
  <c r="H7" i="36"/>
  <c r="J7" i="36" s="1"/>
  <c r="H72" i="5"/>
  <c r="H11" i="35"/>
  <c r="J11" i="35" s="1"/>
  <c r="H10" i="35"/>
  <c r="J10" i="35" s="1"/>
  <c r="H9" i="35"/>
  <c r="H8" i="35"/>
  <c r="J8" i="35"/>
  <c r="H7" i="35"/>
  <c r="J7" i="35" s="1"/>
  <c r="H8" i="34"/>
  <c r="H9" i="34"/>
  <c r="J9" i="34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/>
  <c r="H9" i="32"/>
  <c r="J9" i="32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84" i="5"/>
  <c r="H20" i="5"/>
  <c r="H35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H18" i="23"/>
  <c r="J17" i="23"/>
  <c r="H9" i="23"/>
  <c r="H8" i="23"/>
  <c r="H7" i="23"/>
  <c r="H109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/>
  <c r="H11" i="21"/>
  <c r="H10" i="21"/>
  <c r="J10" i="21" s="1"/>
  <c r="H9" i="21"/>
  <c r="H8" i="21"/>
  <c r="H7" i="21"/>
  <c r="J7" i="21" s="1"/>
  <c r="H8" i="20"/>
  <c r="H9" i="20"/>
  <c r="J9" i="20"/>
  <c r="H11" i="20"/>
  <c r="H12" i="20"/>
  <c r="H13" i="20"/>
  <c r="J13" i="20"/>
  <c r="H14" i="20"/>
  <c r="J14" i="20"/>
  <c r="H15" i="20"/>
  <c r="H16" i="20"/>
  <c r="H17" i="20"/>
  <c r="J17" i="20"/>
  <c r="H18" i="20"/>
  <c r="H19" i="20"/>
  <c r="H20" i="20"/>
  <c r="H21" i="20"/>
  <c r="J21" i="20" s="1"/>
  <c r="H22" i="20"/>
  <c r="J22" i="20" s="1"/>
  <c r="H7" i="20"/>
  <c r="J7" i="20" s="1"/>
  <c r="H137" i="5"/>
  <c r="H8" i="19"/>
  <c r="H9" i="19"/>
  <c r="H10" i="19"/>
  <c r="J10" i="19" s="1"/>
  <c r="H11" i="19"/>
  <c r="H12" i="19"/>
  <c r="H13" i="19"/>
  <c r="H14" i="19"/>
  <c r="J14" i="19" s="1"/>
  <c r="H15" i="19"/>
  <c r="H7" i="19"/>
  <c r="H121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93" i="5"/>
  <c r="H119" i="5"/>
  <c r="H116" i="5"/>
  <c r="H56" i="5"/>
  <c r="H41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/>
  <c r="H20" i="14"/>
  <c r="J20" i="14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40" i="5"/>
  <c r="H38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/>
  <c r="H32" i="13"/>
  <c r="H33" i="13"/>
  <c r="H34" i="13"/>
  <c r="J34" i="13"/>
  <c r="H35" i="13"/>
  <c r="J35" i="13"/>
  <c r="H36" i="13"/>
  <c r="J36" i="13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64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40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84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/>
  <c r="H22" i="8"/>
  <c r="J22" i="8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177" i="5"/>
  <c r="H36" i="5"/>
  <c r="H17" i="7"/>
  <c r="J17" i="7" s="1"/>
  <c r="H34" i="7"/>
  <c r="J34" i="7" s="1"/>
  <c r="H33" i="7"/>
  <c r="H32" i="7"/>
  <c r="J32" i="7"/>
  <c r="H31" i="7"/>
  <c r="J31" i="7"/>
  <c r="H30" i="7"/>
  <c r="J30" i="7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/>
  <c r="H19" i="7"/>
  <c r="J19" i="7"/>
  <c r="H18" i="7"/>
  <c r="J18" i="7"/>
  <c r="H16" i="7"/>
  <c r="H14" i="7"/>
  <c r="J14" i="7" s="1"/>
  <c r="H15" i="7"/>
  <c r="J15" i="7" s="1"/>
  <c r="H13" i="7"/>
  <c r="H12" i="7"/>
  <c r="J12" i="7"/>
  <c r="H10" i="7"/>
  <c r="J10" i="7"/>
  <c r="H11" i="7"/>
  <c r="H9" i="7"/>
  <c r="J9" i="7" s="1"/>
  <c r="H8" i="7"/>
  <c r="H7" i="7"/>
  <c r="H131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/>
  <c r="H49" i="6"/>
  <c r="J49" i="6"/>
  <c r="H48" i="6"/>
  <c r="J48" i="6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/>
  <c r="H37" i="6"/>
  <c r="J37" i="6"/>
  <c r="H36" i="6"/>
  <c r="J36" i="6"/>
  <c r="H34" i="6"/>
  <c r="J34" i="6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/>
  <c r="H15" i="6"/>
  <c r="J15" i="6"/>
  <c r="H13" i="6"/>
  <c r="J13" i="6"/>
  <c r="H12" i="6"/>
  <c r="J12" i="6" s="1"/>
  <c r="H11" i="6"/>
  <c r="J11" i="6" s="1"/>
  <c r="H10" i="6"/>
  <c r="J10" i="6"/>
  <c r="H8" i="6"/>
  <c r="J8" i="6"/>
  <c r="H7" i="6"/>
  <c r="J7" i="6" s="1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8" i="5"/>
  <c r="H179" i="5"/>
  <c r="H180" i="5"/>
  <c r="H181" i="5"/>
  <c r="H182" i="5"/>
  <c r="H183" i="5"/>
  <c r="H185" i="5"/>
  <c r="H186" i="5"/>
  <c r="H187" i="5"/>
  <c r="H188" i="5"/>
  <c r="H189" i="5"/>
  <c r="H190" i="5"/>
  <c r="H191" i="5"/>
  <c r="H192" i="5"/>
  <c r="H194" i="5"/>
  <c r="H195" i="5"/>
  <c r="H196" i="5"/>
  <c r="H197" i="5"/>
  <c r="H198" i="5"/>
  <c r="H139" i="5"/>
  <c r="H141" i="5"/>
  <c r="H143" i="5"/>
  <c r="H144" i="5"/>
  <c r="H127" i="5"/>
  <c r="H128" i="5"/>
  <c r="H129" i="5"/>
  <c r="H122" i="5"/>
  <c r="H123" i="5"/>
  <c r="H124" i="5"/>
  <c r="H125" i="5"/>
  <c r="H120" i="5"/>
  <c r="H117" i="5"/>
  <c r="H114" i="5"/>
  <c r="H100" i="5"/>
  <c r="H101" i="5"/>
  <c r="H102" i="5"/>
  <c r="H98" i="5"/>
  <c r="H99" i="5"/>
  <c r="H94" i="5"/>
  <c r="H95" i="5"/>
  <c r="H88" i="5"/>
  <c r="H89" i="5"/>
  <c r="H90" i="5"/>
  <c r="H87" i="5"/>
  <c r="H78" i="5"/>
  <c r="H79" i="5"/>
  <c r="H74" i="5"/>
  <c r="H69" i="5"/>
  <c r="H71" i="5"/>
  <c r="H66" i="5"/>
  <c r="H61" i="5"/>
  <c r="H52" i="5"/>
  <c r="H43" i="5"/>
  <c r="H30" i="5"/>
  <c r="H26" i="5"/>
  <c r="H27" i="5"/>
  <c r="H22" i="5"/>
  <c r="H18" i="5"/>
  <c r="H21" i="5"/>
  <c r="H23" i="5"/>
  <c r="H24" i="5"/>
  <c r="H25" i="5"/>
  <c r="H28" i="5"/>
  <c r="H29" i="5"/>
  <c r="H31" i="5"/>
  <c r="H32" i="5"/>
  <c r="H33" i="5"/>
  <c r="H34" i="5"/>
  <c r="H37" i="5"/>
  <c r="H39" i="5"/>
  <c r="H42" i="5"/>
  <c r="H44" i="5"/>
  <c r="H45" i="5"/>
  <c r="H46" i="5"/>
  <c r="H47" i="5"/>
  <c r="H49" i="5"/>
  <c r="H50" i="5"/>
  <c r="H51" i="5"/>
  <c r="H53" i="5"/>
  <c r="H54" i="5"/>
  <c r="H55" i="5"/>
  <c r="H57" i="5"/>
  <c r="H58" i="5"/>
  <c r="H59" i="5"/>
  <c r="H60" i="5"/>
  <c r="H62" i="5"/>
  <c r="H63" i="5"/>
  <c r="H65" i="5"/>
  <c r="H67" i="5"/>
  <c r="H68" i="5"/>
  <c r="H73" i="5"/>
  <c r="H75" i="5"/>
  <c r="H76" i="5"/>
  <c r="H77" i="5"/>
  <c r="H80" i="5"/>
  <c r="H81" i="5"/>
  <c r="H82" i="5"/>
  <c r="H83" i="5"/>
  <c r="H85" i="5"/>
  <c r="H86" i="5"/>
  <c r="H91" i="5"/>
  <c r="H92" i="5"/>
  <c r="H93" i="5"/>
  <c r="H96" i="5"/>
  <c r="H97" i="5"/>
  <c r="H103" i="5"/>
  <c r="H14" i="5"/>
  <c r="H15" i="5"/>
  <c r="H16" i="5"/>
  <c r="H17" i="5"/>
  <c r="H130" i="5"/>
  <c r="H136" i="5"/>
  <c r="H105" i="5"/>
  <c r="H106" i="5"/>
  <c r="H107" i="5"/>
  <c r="H108" i="5"/>
  <c r="H110" i="5"/>
  <c r="H111" i="5"/>
  <c r="H112" i="5"/>
  <c r="H113" i="5"/>
  <c r="H118" i="5"/>
  <c r="H126" i="5"/>
  <c r="H132" i="5"/>
  <c r="H133" i="5"/>
  <c r="H135" i="5"/>
  <c r="H138" i="5"/>
</calcChain>
</file>

<file path=xl/sharedStrings.xml><?xml version="1.0" encoding="utf-8"?>
<sst xmlns="http://schemas.openxmlformats.org/spreadsheetml/2006/main" count="2511" uniqueCount="1046">
  <si>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</si>
  <si>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</si>
  <si>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</si>
  <si>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</si>
  <si>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</si>
  <si>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</si>
  <si>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</si>
  <si>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</si>
  <si>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</si>
  <si>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</si>
  <si>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</si>
  <si>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</si>
  <si>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</si>
  <si>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</si>
  <si>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</si>
  <si>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</si>
  <si>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</si>
  <si>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</si>
  <si>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</si>
  <si>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</si>
  <si>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</si>
  <si>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</si>
  <si>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</si>
  <si>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</si>
  <si>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</si>
  <si>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</si>
  <si>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</si>
  <si>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</si>
  <si>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</si>
  <si>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</si>
  <si>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</si>
  <si>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</si>
  <si>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</si>
  <si>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</si>
  <si>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</si>
  <si>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</si>
  <si>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</si>
  <si>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</si>
  <si>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</si>
  <si>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</si>
  <si>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</si>
  <si>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</si>
  <si>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</si>
  <si>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</si>
  <si>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</si>
  <si>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</si>
  <si>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</si>
  <si>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</si>
  <si>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</si>
  <si>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</si>
  <si>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</si>
  <si>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</si>
  <si>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</si>
  <si>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</si>
  <si>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</si>
  <si>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</si>
  <si>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</si>
  <si>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</si>
  <si>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</si>
  <si>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</si>
  <si>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</si>
  <si>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</si>
  <si>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</si>
  <si>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</si>
  <si>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</si>
  <si>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</si>
  <si>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</si>
  <si>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</si>
  <si>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</si>
  <si>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</si>
  <si>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</si>
  <si>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</si>
  <si>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</si>
  <si>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</si>
  <si>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</si>
  <si>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</si>
  <si>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</si>
  <si>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</si>
  <si>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</si>
  <si>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</si>
  <si>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</si>
  <si>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</si>
  <si>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</si>
  <si>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</si>
  <si>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</si>
  <si>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</si>
  <si>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</si>
  <si>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</si>
  <si>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</si>
  <si>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</si>
  <si>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</si>
  <si>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</si>
  <si>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</si>
  <si>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</si>
  <si>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</si>
  <si>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</si>
  <si>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</si>
  <si>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</si>
  <si>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</si>
  <si>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</si>
  <si>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</si>
  <si>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</si>
  <si>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</si>
  <si>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</si>
  <si>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</si>
  <si>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</si>
  <si>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</si>
  <si>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</si>
  <si>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</si>
  <si>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</si>
  <si>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</si>
  <si>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</si>
  <si>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</si>
  <si>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</si>
  <si>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</si>
  <si>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</si>
  <si>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</si>
  <si>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</si>
  <si>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</si>
  <si>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</si>
  <si>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</si>
  <si>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</si>
  <si>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</si>
  <si>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</si>
  <si>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</si>
  <si>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</si>
  <si>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</si>
  <si>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</si>
  <si>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</si>
  <si>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</si>
  <si>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</si>
  <si>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</si>
  <si>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</si>
  <si>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</si>
  <si>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</si>
  <si>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</si>
  <si>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</si>
  <si>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</si>
  <si>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</si>
  <si>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</si>
  <si>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</si>
  <si>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</si>
  <si>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</si>
  <si>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</si>
  <si>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</si>
  <si>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</si>
  <si>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</si>
  <si>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</si>
  <si>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</si>
  <si>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</si>
  <si>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</si>
  <si>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</si>
  <si>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</si>
  <si>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</si>
  <si>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</si>
  <si>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</si>
  <si>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</si>
  <si>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</si>
  <si>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</si>
  <si>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</si>
  <si>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</si>
  <si>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</si>
  <si>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</si>
  <si>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</si>
  <si>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</si>
  <si>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</si>
  <si>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</si>
  <si>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</si>
  <si>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</si>
  <si>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</si>
  <si>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</si>
  <si>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</si>
  <si>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</si>
  <si>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</si>
  <si>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</si>
  <si>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</si>
  <si>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</si>
  <si>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</si>
  <si>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</si>
  <si>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</si>
  <si>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</si>
  <si>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</si>
  <si>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</si>
  <si>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</si>
  <si>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</si>
  <si>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</si>
  <si>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</si>
  <si>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</si>
  <si>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</si>
  <si>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</si>
  <si>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</si>
  <si>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</si>
  <si>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</si>
  <si>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</si>
  <si>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</si>
  <si>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</si>
  <si>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</si>
  <si>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</si>
  <si>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</si>
  <si>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</si>
  <si>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</si>
  <si>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</si>
  <si>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</si>
  <si>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</si>
  <si>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</si>
  <si>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</si>
  <si>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</si>
  <si>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</si>
  <si>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</si>
  <si>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</si>
  <si>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</si>
  <si>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</si>
  <si>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</si>
  <si>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</si>
  <si>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</si>
  <si>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</si>
  <si>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</si>
  <si>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</si>
  <si>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</si>
  <si>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</si>
  <si>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</si>
  <si>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</si>
  <si>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</si>
  <si>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</si>
  <si>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</si>
  <si>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</si>
  <si>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</si>
  <si>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</si>
  <si>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</si>
  <si>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</si>
  <si>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</si>
  <si>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</si>
  <si>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</si>
  <si>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</si>
  <si>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</si>
  <si>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</si>
  <si>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</si>
  <si>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</si>
  <si>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</si>
  <si>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</si>
  <si>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</si>
  <si>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</si>
  <si>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</si>
  <si>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</si>
  <si>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</si>
  <si>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</si>
  <si>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</si>
  <si>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</si>
  <si>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</si>
  <si>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</si>
  <si>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</si>
  <si>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</si>
  <si>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</si>
  <si>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</si>
  <si>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</si>
  <si>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</si>
  <si>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</si>
  <si>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</si>
  <si>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</si>
  <si>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</si>
  <si>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</si>
  <si>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</si>
  <si>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</si>
  <si>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</si>
  <si>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</si>
  <si>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</si>
  <si>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</si>
  <si>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</si>
  <si>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</si>
  <si>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</si>
  <si>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</si>
  <si>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</si>
  <si>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</si>
  <si>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</si>
  <si>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</si>
  <si>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</si>
  <si>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</si>
  <si>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</si>
  <si>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</si>
  <si>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</si>
  <si>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</si>
  <si>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</si>
  <si>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</si>
  <si>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</si>
  <si>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</si>
  <si>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</si>
  <si>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</si>
  <si>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</si>
  <si>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</si>
  <si>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</si>
  <si>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</si>
  <si>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</si>
  <si>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</si>
  <si>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</si>
  <si>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</si>
  <si>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</si>
  <si>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</si>
  <si>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</si>
  <si>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</si>
  <si>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</si>
  <si>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</si>
  <si>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</si>
  <si>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</si>
  <si>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</si>
  <si>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</si>
  <si>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</si>
  <si>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</si>
  <si>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</si>
  <si>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</si>
  <si>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</si>
  <si>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</si>
  <si>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</si>
  <si>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</si>
  <si>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</si>
  <si>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</si>
  <si>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</si>
  <si>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</si>
  <si>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</si>
  <si>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</si>
  <si>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</si>
  <si>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</si>
  <si>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</si>
  <si>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</si>
  <si>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</si>
  <si>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</si>
  <si>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</si>
  <si>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</si>
  <si>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</si>
  <si>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</si>
  <si>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</si>
  <si>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</si>
  <si>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</si>
  <si>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</si>
  <si>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</si>
  <si>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</si>
  <si>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</si>
  <si>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</si>
  <si>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</si>
  <si>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</si>
  <si>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</si>
  <si>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</si>
  <si>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</si>
  <si>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</si>
  <si>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</si>
  <si>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</si>
  <si>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</si>
  <si>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</si>
  <si>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</si>
  <si>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</si>
  <si>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</si>
  <si>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</si>
  <si>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</si>
  <si>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</si>
  <si>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</si>
  <si>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</si>
  <si>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</si>
  <si>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</si>
  <si>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</si>
  <si>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</si>
  <si>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</si>
  <si>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</si>
  <si>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</si>
  <si>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</si>
  <si>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</si>
  <si>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</si>
  <si>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</si>
  <si>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</si>
  <si>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</si>
  <si>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</si>
  <si>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</si>
  <si>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</si>
  <si>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</si>
  <si>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</si>
  <si>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</si>
  <si>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</si>
  <si>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</si>
  <si>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</si>
  <si>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</si>
  <si>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</si>
  <si>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</si>
  <si>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</si>
  <si>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</si>
  <si>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</si>
  <si>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</si>
  <si>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</si>
  <si>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</si>
  <si>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</si>
  <si>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</si>
  <si>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</si>
  <si>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</si>
  <si>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</si>
  <si>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</si>
  <si>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</si>
  <si>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</si>
  <si>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</si>
  <si>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</si>
  <si>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</si>
  <si>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</si>
  <si>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</si>
  <si>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</si>
  <si>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</si>
  <si>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</si>
  <si>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</si>
  <si>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</si>
  <si>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</si>
  <si>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</si>
  <si>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</si>
  <si>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</si>
  <si>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</si>
  <si>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</si>
  <si>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</si>
  <si>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</si>
  <si>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</si>
  <si>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</si>
  <si>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</si>
  <si>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</si>
  <si>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</si>
  <si>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</si>
  <si>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</si>
  <si>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</si>
  <si>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</si>
  <si>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</si>
  <si>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</si>
  <si>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</si>
  <si>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</si>
  <si>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</si>
  <si>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</si>
  <si>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</si>
  <si>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</si>
  <si>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</si>
  <si>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</si>
  <si>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</si>
  <si>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</si>
  <si>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</si>
  <si>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</si>
  <si>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</si>
  <si>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</si>
  <si>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</si>
  <si>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</si>
  <si>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</si>
  <si>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</si>
  <si>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</si>
  <si>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</si>
  <si>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</si>
  <si>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</si>
  <si>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</si>
  <si>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</si>
  <si>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</si>
  <si>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</si>
  <si>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</si>
  <si>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</si>
  <si>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</si>
  <si>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</si>
  <si>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</si>
  <si>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</si>
  <si>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</si>
  <si>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</si>
  <si>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</si>
  <si>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</si>
  <si>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</si>
  <si>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</si>
  <si>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</si>
  <si>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</si>
  <si>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</si>
  <si>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</si>
  <si>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</si>
  <si>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</si>
  <si>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</si>
  <si>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</si>
  <si>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</si>
  <si>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</si>
  <si>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</si>
  <si>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</si>
  <si>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</si>
  <si>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</si>
  <si>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</si>
  <si>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</si>
  <si>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</si>
  <si>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</si>
  <si>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</si>
  <si>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</si>
  <si>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</si>
  <si>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</si>
  <si>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</si>
  <si>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</si>
  <si>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</si>
  <si>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</si>
  <si>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</si>
  <si>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</si>
  <si>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</si>
  <si>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</si>
  <si>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</si>
  <si>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</si>
  <si>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</si>
  <si>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</si>
  <si>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</si>
  <si>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</si>
  <si>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</si>
  <si>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</si>
  <si>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</si>
  <si>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</si>
  <si>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</si>
  <si>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</si>
  <si>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</si>
  <si>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</si>
  <si>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</si>
  <si>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</si>
  <si>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</si>
  <si>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</si>
  <si>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</si>
  <si>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</si>
  <si>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</si>
  <si>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</si>
  <si>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</si>
  <si>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</si>
  <si>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</si>
  <si>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</si>
  <si>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</si>
  <si>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</si>
  <si>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</si>
  <si>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</si>
  <si>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</si>
  <si>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</si>
  <si>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</si>
  <si>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</si>
  <si>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</si>
  <si>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</si>
  <si>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</si>
  <si>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</si>
  <si>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</si>
  <si>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</si>
  <si>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</si>
  <si>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</si>
  <si>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</si>
  <si>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</si>
  <si>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</si>
  <si>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</si>
  <si>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</si>
  <si>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</si>
  <si>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</si>
  <si>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</si>
  <si>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</si>
  <si>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</si>
  <si>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</si>
  <si>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</si>
  <si>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</si>
  <si>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</si>
  <si>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</si>
  <si>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</si>
  <si>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</si>
  <si>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</si>
  <si>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</si>
  <si>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</si>
  <si>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</si>
  <si>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</si>
  <si>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</si>
  <si>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</si>
  <si>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</si>
  <si>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</si>
  <si>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</si>
  <si>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</si>
  <si>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</si>
  <si>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</si>
  <si>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</si>
  <si>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</si>
  <si>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</si>
  <si>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</si>
  <si>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</si>
  <si>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</si>
  <si>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</si>
  <si>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</si>
  <si>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</si>
  <si>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</si>
  <si>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</si>
  <si>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</si>
  <si>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</si>
  <si>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</si>
  <si>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</si>
  <si>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</si>
  <si>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</si>
  <si>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</si>
  <si>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</si>
  <si>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</si>
  <si>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</si>
  <si>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</si>
  <si>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</si>
  <si>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</si>
  <si>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</si>
  <si>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</si>
  <si>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</si>
  <si>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</si>
  <si>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</si>
  <si>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</si>
  <si>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</si>
  <si>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</si>
  <si>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</si>
  <si>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</si>
  <si>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</si>
  <si>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</si>
  <si>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</si>
  <si>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</si>
  <si>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</si>
  <si>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</si>
  <si>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</si>
  <si>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</si>
  <si>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</si>
  <si>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</si>
  <si>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</si>
  <si>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</si>
  <si>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</si>
  <si>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</si>
  <si>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</si>
  <si>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</si>
  <si>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</si>
  <si>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</si>
  <si>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</si>
  <si>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</si>
  <si>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</si>
  <si>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</si>
  <si>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</si>
  <si>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</si>
  <si>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</si>
  <si>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</si>
  <si>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</si>
  <si>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</si>
  <si>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</si>
  <si>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</si>
  <si>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</si>
  <si>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</si>
  <si>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</si>
  <si>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</si>
  <si>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</si>
  <si>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</si>
  <si>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</si>
  <si>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</si>
  <si>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</si>
  <si>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</si>
  <si>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</si>
  <si>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</si>
  <si>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</si>
  <si>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</si>
  <si>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</si>
  <si>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</si>
  <si>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</si>
  <si>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</si>
  <si>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</si>
  <si>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</si>
  <si>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</si>
  <si>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</si>
  <si>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</si>
  <si>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</si>
  <si>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</si>
  <si>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</si>
  <si>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</si>
  <si>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</si>
  <si>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</si>
  <si>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</si>
  <si>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</si>
  <si>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</si>
  <si>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</si>
  <si>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</si>
  <si>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</si>
  <si>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</si>
  <si>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</si>
  <si>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</si>
  <si>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</si>
  <si>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</si>
  <si>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</si>
  <si>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</si>
  <si>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</si>
  <si>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</si>
  <si>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</si>
  <si>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</si>
  <si>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</si>
  <si>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</si>
  <si>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</si>
  <si>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</si>
  <si>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</si>
  <si>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</si>
  <si>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</si>
  <si>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</si>
  <si>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</si>
  <si>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</si>
  <si>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</si>
  <si>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</si>
  <si>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</si>
  <si>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</si>
  <si>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</si>
  <si>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</si>
  <si>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</si>
  <si>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</si>
  <si>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</si>
  <si>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</si>
  <si>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</si>
  <si>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</si>
  <si>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</si>
  <si>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</si>
  <si>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</si>
  <si>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</si>
  <si>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</si>
  <si>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</si>
  <si>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</si>
  <si>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</si>
  <si>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</si>
  <si>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</si>
  <si>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</si>
  <si>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</si>
  <si>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</si>
  <si>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</si>
  <si>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</si>
  <si>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</si>
  <si>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</si>
  <si>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</si>
  <si>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</si>
  <si>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</si>
  <si>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</si>
  <si>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</si>
  <si>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</si>
  <si>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</si>
  <si>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</si>
  <si>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</si>
  <si>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</si>
  <si>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</si>
  <si>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</si>
  <si>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</si>
  <si>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</si>
  <si>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</si>
  <si>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</si>
  <si>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</si>
  <si>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</si>
  <si>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</si>
  <si>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</si>
  <si>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</si>
  <si>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</si>
  <si>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</si>
  <si>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</si>
  <si>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</si>
  <si>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</si>
  <si>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</si>
  <si>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</si>
  <si>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</si>
  <si>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</si>
  <si>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</si>
  <si>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</si>
  <si>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</si>
  <si>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</si>
  <si>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</si>
  <si>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</si>
  <si>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</si>
  <si>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</si>
  <si>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</si>
  <si>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</si>
  <si>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</si>
  <si>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</si>
  <si>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</si>
  <si>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</si>
  <si>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</si>
  <si>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</si>
  <si>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</si>
  <si>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</si>
  <si>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</si>
  <si>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</si>
  <si>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</si>
  <si>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</si>
  <si>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</si>
  <si>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</si>
  <si>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</si>
  <si>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</si>
  <si>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</si>
  <si>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</si>
  <si>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</si>
  <si>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</si>
  <si>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</si>
  <si>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</si>
  <si>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</si>
  <si>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</si>
  <si>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</si>
  <si>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</si>
  <si>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</si>
  <si>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</si>
  <si>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</si>
  <si>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</si>
  <si>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</si>
  <si>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</si>
  <si>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</si>
  <si>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</si>
  <si>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</si>
  <si>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допуна предиспитниих бодова - јавити се асистенту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</si>
  <si>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</si>
  <si>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</si>
  <si>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</si>
  <si>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</si>
  <si>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</si>
  <si>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</si>
  <si>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 xml:space="preserve">Студенти који имају положена оба колоквијума али немају минимално 28 предиспитних поена, треба да се јаве предметном асистенту Стевану Томашевићу. 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</si>
  <si>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</si>
  <si>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</si>
  <si>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</si>
  <si>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</si>
  <si>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</si>
  <si>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</si>
  <si>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</si>
  <si>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</si>
  <si>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</si>
  <si>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</si>
  <si>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</si>
  <si>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</si>
  <si>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</si>
  <si>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</si>
  <si>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</si>
  <si>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</si>
  <si>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Студенти су обавезни да дођу на упис предиспитних бодова у време консултација предметног асистента.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</si>
  <si>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</si>
  <si>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</si>
  <si>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</si>
  <si>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</si>
  <si>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</si>
  <si>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</si>
  <si>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</si>
  <si>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</si>
  <si>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</si>
  <si>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</si>
  <si>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</si>
  <si>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</si>
  <si>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</si>
  <si>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</si>
  <si>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</si>
  <si>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</si>
  <si>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</si>
  <si>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</si>
  <si>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</si>
  <si>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</si>
  <si>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</si>
  <si>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</si>
  <si>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</si>
  <si>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</si>
  <si>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</si>
  <si>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</si>
  <si>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</si>
  <si>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</si>
  <si>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</si>
  <si>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</si>
  <si>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</si>
  <si>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</si>
  <si>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</si>
  <si>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</si>
  <si>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</si>
  <si>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</si>
  <si>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</si>
  <si>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</si>
  <si>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</si>
  <si>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</si>
  <si>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</si>
  <si>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</si>
  <si>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</si>
  <si>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</si>
  <si>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</si>
  <si>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</si>
  <si>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</si>
  <si>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</si>
  <si>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</si>
  <si>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</si>
  <si>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</si>
  <si>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</si>
  <si>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</si>
  <si>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</si>
  <si>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</si>
  <si>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</si>
  <si>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</si>
  <si>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</si>
  <si>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</si>
  <si>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</si>
  <si>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</si>
  <si>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</si>
  <si>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</si>
  <si>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</si>
  <si>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</si>
  <si>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</si>
  <si>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</si>
  <si>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</si>
  <si>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</si>
  <si>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</si>
  <si>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</si>
  <si>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</si>
  <si>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</si>
  <si>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</si>
  <si>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</si>
  <si>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</si>
  <si>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</si>
  <si>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</si>
  <si>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</si>
  <si>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</si>
  <si>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</si>
  <si>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</si>
  <si>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</si>
  <si>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</si>
  <si>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</si>
  <si>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</si>
  <si>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</si>
  <si>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</si>
  <si>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</si>
  <si>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</si>
  <si>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</si>
  <si>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</si>
  <si>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</si>
  <si>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</si>
  <si>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</si>
  <si>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</si>
  <si>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</si>
  <si>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</si>
  <si>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</si>
  <si>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</si>
  <si>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</si>
  <si>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</si>
  <si>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</si>
  <si>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</si>
  <si>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</si>
  <si>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</si>
  <si>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</si>
  <si>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</si>
  <si>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</si>
  <si>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</si>
  <si>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</si>
  <si>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</si>
  <si>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</si>
  <si>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</si>
  <si>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</si>
  <si>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</si>
  <si>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</si>
  <si>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</si>
  <si>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</si>
  <si>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</si>
  <si>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</si>
  <si>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</si>
  <si>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</si>
  <si>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</si>
  <si>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</si>
  <si>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</si>
  <si>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</si>
  <si>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</si>
  <si>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</si>
  <si>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</si>
  <si>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</si>
  <si>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</si>
  <si>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</si>
  <si>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</si>
  <si>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</si>
  <si>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</si>
  <si>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</si>
  <si>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</si>
  <si>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</si>
  <si>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</si>
  <si>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</si>
  <si>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</si>
  <si>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</si>
  <si>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</si>
  <si>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</si>
  <si>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</si>
  <si>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мр Сања Влаовић-Беговић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</si>
  <si>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</si>
  <si>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</si>
  <si>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</si>
  <si>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</si>
  <si>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</si>
  <si>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</si>
  <si>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</si>
  <si>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</si>
  <si>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</si>
  <si>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</si>
  <si>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</si>
  <si>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</si>
  <si>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</si>
  <si>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</si>
  <si>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</si>
  <si>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</si>
  <si>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</si>
  <si>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</si>
  <si>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</si>
  <si>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</si>
  <si>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</si>
  <si>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</si>
  <si>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</si>
  <si>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</si>
  <si>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</si>
  <si>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</si>
  <si>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</si>
  <si>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</si>
  <si>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</si>
  <si>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УВИД У РАДОВЕ: у време консултација предметног асистента, кабинет 17 Лиман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</si>
  <si>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</si>
  <si>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</si>
  <si>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</si>
  <si>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</si>
  <si>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</si>
  <si>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</si>
  <si>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</si>
  <si>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</si>
  <si>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</si>
  <si>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</si>
  <si>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</si>
  <si>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</si>
  <si>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</si>
  <si>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</si>
  <si>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</si>
  <si>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</si>
  <si>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</si>
  <si>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</si>
  <si>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</si>
  <si>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</si>
  <si>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</si>
  <si>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</si>
  <si>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</si>
  <si>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</si>
  <si>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</si>
  <si>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</si>
  <si>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</si>
  <si>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</si>
  <si>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</si>
  <si>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</si>
  <si>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</si>
  <si>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</si>
  <si>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</si>
  <si>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</si>
  <si>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</si>
  <si>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</si>
  <si>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</si>
  <si>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</si>
  <si>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</si>
  <si>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</si>
  <si>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</si>
  <si>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</si>
  <si>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</si>
  <si>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</si>
  <si>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</si>
  <si>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</si>
  <si>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</si>
  <si>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</si>
  <si>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</si>
  <si>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</si>
  <si>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</si>
  <si>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</si>
  <si>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</si>
  <si>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</si>
  <si>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</si>
  <si>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</si>
  <si>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Прегледа предиспитних поена након испита одржаног 01.07.2020. године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</si>
</sst>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rgb="FFFF0000"/>
      <name val="Arial"/>
      <family val="2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3" fillId="0" borderId="1" xfId="0" applyNumberFormat="1" applyFont="1" applyBorder="1" applyAlignment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3" fillId="5" borderId="1" xfId="0" applyFont="1" applyFill="1" applyBorder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20" fillId="5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11" fillId="0" borderId="2" xfId="0" applyFont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4"/>
  <sheetViews>
    <sheetView zoomScaleNormal="100" workbookViewId="0">
      <selection activeCell="A4" sqref="A4:H4"/>
    </sheetView>
  </sheetViews>
  <sheetFormatPr defaultRowHeight="12.75"/>
  <cols>
    <col min="1" max="1" width="15.140625" customWidth="1"/>
    <col min="2" max="2" width="28.85546875" customWidth="1"/>
    <col min="3" max="3" width="11.28515625" customWidth="1"/>
    <col min="4" max="5" width="11.42578125" style="23" customWidth="1"/>
    <col min="6" max="7" width="9.140625" style="119"/>
    <col min="8" max="8" width="33.28515625" style="11" customWidth="1"/>
  </cols>
  <sheetData>
    <row r="1" spans="1:9" ht="26.25">
      <c r="A1" s="140" t="s">
        <v>316</v>
      </c>
      <c r="B1" s="140"/>
      <c r="C1" s="140"/>
      <c r="D1" s="140"/>
      <c r="E1" s="140"/>
      <c r="F1" s="140"/>
      <c r="G1" s="140"/>
      <c r="H1" s="140"/>
    </row>
    <row r="2" spans="1:9" ht="23.25">
      <c r="A2" s="141" t="s">
        <v>958</v>
      </c>
      <c r="B2" s="141"/>
      <c r="C2" s="141"/>
      <c r="D2" s="141"/>
      <c r="E2" s="141"/>
      <c r="F2" s="141"/>
      <c r="G2" s="141"/>
      <c r="H2" s="141"/>
    </row>
    <row r="3" spans="1:9" ht="23.25">
      <c r="A3" s="141" t="s">
        <v>1045</v>
      </c>
      <c r="B3" s="141"/>
      <c r="C3" s="141"/>
      <c r="D3" s="141"/>
      <c r="E3" s="141"/>
      <c r="F3" s="141"/>
      <c r="G3" s="141"/>
      <c r="H3" s="141"/>
    </row>
    <row r="4" spans="1:9" ht="15.75">
      <c r="A4" s="142" t="s">
        <v>556</v>
      </c>
      <c r="B4" s="142"/>
      <c r="C4" s="142"/>
      <c r="D4" s="142"/>
      <c r="E4" s="142"/>
      <c r="F4" s="142"/>
      <c r="G4" s="142"/>
      <c r="H4" s="142"/>
    </row>
    <row r="5" spans="1:9" ht="15">
      <c r="A5" s="143" t="s">
        <v>557</v>
      </c>
      <c r="B5" s="143"/>
      <c r="C5" s="143"/>
      <c r="D5" s="143"/>
      <c r="E5" s="143"/>
      <c r="F5" s="143"/>
      <c r="G5" s="143"/>
      <c r="H5" s="143"/>
    </row>
    <row r="6" spans="1:9" ht="15">
      <c r="A6" s="143" t="s">
        <v>558</v>
      </c>
      <c r="B6" s="143"/>
      <c r="C6" s="143"/>
      <c r="D6" s="143"/>
      <c r="E6" s="143"/>
      <c r="F6" s="143"/>
      <c r="G6" s="143"/>
      <c r="H6" s="143"/>
    </row>
    <row r="7" spans="1:9" ht="29.25" customHeight="1">
      <c r="A7" s="144" t="s">
        <v>559</v>
      </c>
      <c r="B7" s="144"/>
      <c r="C7" s="144"/>
      <c r="D7" s="144"/>
      <c r="E7" s="144"/>
      <c r="F7" s="144"/>
      <c r="G7" s="144"/>
      <c r="H7" s="144"/>
    </row>
    <row r="8" spans="1:9" ht="30" customHeight="1">
      <c r="A8" s="144" t="s">
        <v>794</v>
      </c>
      <c r="B8" s="144"/>
      <c r="C8" s="144"/>
      <c r="D8" s="144"/>
      <c r="E8" s="144"/>
      <c r="F8" s="144"/>
      <c r="G8" s="144"/>
      <c r="H8" s="144"/>
    </row>
    <row r="9" spans="1:9" ht="16.5" customHeight="1">
      <c r="A9" s="144" t="s">
        <v>811</v>
      </c>
      <c r="B9" s="144"/>
      <c r="C9" s="144"/>
      <c r="D9" s="144"/>
      <c r="E9" s="144"/>
      <c r="F9" s="144"/>
      <c r="G9" s="144"/>
      <c r="H9" s="144"/>
    </row>
    <row r="10" spans="1:9" ht="29.25" customHeight="1">
      <c r="A10" s="144" t="s">
        <v>810</v>
      </c>
      <c r="B10" s="144"/>
      <c r="C10" s="144"/>
      <c r="D10" s="144"/>
      <c r="E10" s="144"/>
      <c r="F10" s="144"/>
      <c r="G10" s="144"/>
      <c r="H10" s="144"/>
    </row>
    <row r="11" spans="1:9" ht="29.25" customHeight="1">
      <c r="A11" s="139" t="s">
        <v>988</v>
      </c>
      <c r="B11" s="139"/>
      <c r="C11" s="139"/>
      <c r="D11" s="139"/>
      <c r="E11" s="139"/>
      <c r="F11" s="139"/>
      <c r="G11" s="139"/>
      <c r="H11" s="139"/>
    </row>
    <row r="12" spans="1:9" s="1" customFormat="1" ht="15.75">
      <c r="A12" s="2" t="s">
        <v>0</v>
      </c>
      <c r="B12" s="2" t="s">
        <v>1</v>
      </c>
      <c r="C12" s="14" t="s">
        <v>267</v>
      </c>
      <c r="D12" s="19" t="s">
        <v>264</v>
      </c>
      <c r="E12" s="24" t="s">
        <v>325</v>
      </c>
      <c r="F12" s="13" t="s">
        <v>265</v>
      </c>
      <c r="G12" s="16" t="s">
        <v>266</v>
      </c>
      <c r="H12" s="21" t="s">
        <v>324</v>
      </c>
    </row>
    <row r="13" spans="1:9" s="1" customFormat="1" ht="15">
      <c r="A13" s="133" t="s">
        <v>1034</v>
      </c>
      <c r="B13" s="133" t="s">
        <v>1037</v>
      </c>
      <c r="C13" s="14" t="s">
        <v>1038</v>
      </c>
      <c r="D13" s="134" t="s">
        <v>1039</v>
      </c>
      <c r="E13" s="24"/>
      <c r="F13" s="135">
        <v>6</v>
      </c>
      <c r="G13" s="136">
        <v>11</v>
      </c>
      <c r="H13" s="26">
        <f t="shared" ref="H13:H33" si="0">+G13+F13+E13+D13+C13</f>
        <v>23</v>
      </c>
      <c r="I13" s="96" t="s">
        <v>787</v>
      </c>
    </row>
    <row r="14" spans="1:9" ht="15.75" customHeight="1">
      <c r="A14" s="3" t="s">
        <v>70</v>
      </c>
      <c r="B14" s="3" t="s">
        <v>71</v>
      </c>
      <c r="C14" s="15">
        <v>5</v>
      </c>
      <c r="D14" s="20">
        <v>2</v>
      </c>
      <c r="E14" s="25"/>
      <c r="F14" s="83">
        <v>6</v>
      </c>
      <c r="G14" s="49"/>
      <c r="H14" s="26">
        <f t="shared" si="0"/>
        <v>13</v>
      </c>
    </row>
    <row r="15" spans="1:9" ht="15.75" customHeight="1">
      <c r="A15" s="3" t="s">
        <v>82</v>
      </c>
      <c r="B15" s="3" t="s">
        <v>83</v>
      </c>
      <c r="C15" s="15">
        <v>5</v>
      </c>
      <c r="D15" s="20">
        <v>6</v>
      </c>
      <c r="E15" s="25"/>
      <c r="F15" s="83">
        <v>7</v>
      </c>
      <c r="G15" s="49">
        <v>17</v>
      </c>
      <c r="H15" s="22">
        <f t="shared" si="0"/>
        <v>35</v>
      </c>
    </row>
    <row r="16" spans="1:9" ht="15.75" customHeight="1">
      <c r="A16" s="3" t="s">
        <v>12</v>
      </c>
      <c r="B16" s="3" t="s">
        <v>13</v>
      </c>
      <c r="C16" s="15">
        <v>5</v>
      </c>
      <c r="D16" s="20">
        <v>7</v>
      </c>
      <c r="E16" s="25"/>
      <c r="F16" s="83">
        <v>6</v>
      </c>
      <c r="G16" s="49">
        <v>16</v>
      </c>
      <c r="H16" s="22">
        <f t="shared" si="0"/>
        <v>34</v>
      </c>
    </row>
    <row r="17" spans="1:9" ht="15.75" customHeight="1">
      <c r="A17" s="3" t="s">
        <v>66</v>
      </c>
      <c r="B17" s="3" t="s">
        <v>67</v>
      </c>
      <c r="C17" s="15">
        <v>0</v>
      </c>
      <c r="D17" s="20">
        <v>0</v>
      </c>
      <c r="E17" s="25"/>
      <c r="F17" s="83"/>
      <c r="G17" s="91"/>
      <c r="H17" s="26">
        <f t="shared" si="0"/>
        <v>0</v>
      </c>
    </row>
    <row r="18" spans="1:9" ht="15.75" customHeight="1">
      <c r="A18" s="3" t="s">
        <v>450</v>
      </c>
      <c r="B18" s="3" t="s">
        <v>451</v>
      </c>
      <c r="C18" s="15">
        <v>0</v>
      </c>
      <c r="D18" s="20">
        <v>0</v>
      </c>
      <c r="E18" s="25"/>
      <c r="F18" s="77"/>
      <c r="G18" s="91"/>
      <c r="H18" s="26">
        <f t="shared" si="0"/>
        <v>0</v>
      </c>
    </row>
    <row r="19" spans="1:9" ht="15.75" customHeight="1">
      <c r="A19" s="3" t="s">
        <v>46</v>
      </c>
      <c r="B19" s="3" t="s">
        <v>47</v>
      </c>
      <c r="C19" s="15">
        <v>0</v>
      </c>
      <c r="D19" s="20">
        <v>0</v>
      </c>
      <c r="E19" s="25"/>
      <c r="F19" s="83">
        <v>7</v>
      </c>
      <c r="G19" s="49">
        <v>13</v>
      </c>
      <c r="H19" s="26">
        <f t="shared" si="0"/>
        <v>20</v>
      </c>
      <c r="I19" s="96" t="s">
        <v>787</v>
      </c>
    </row>
    <row r="20" spans="1:9" ht="15.75" customHeight="1">
      <c r="A20" s="78" t="s">
        <v>975</v>
      </c>
      <c r="B20" s="78" t="s">
        <v>974</v>
      </c>
      <c r="C20" s="15"/>
      <c r="D20" s="20"/>
      <c r="E20" s="25"/>
      <c r="F20" s="83">
        <v>6</v>
      </c>
      <c r="G20" s="91"/>
      <c r="H20" s="26">
        <f t="shared" si="0"/>
        <v>6</v>
      </c>
    </row>
    <row r="21" spans="1:9" ht="15.75" customHeight="1">
      <c r="A21" s="3" t="s">
        <v>102</v>
      </c>
      <c r="B21" s="3" t="s">
        <v>103</v>
      </c>
      <c r="C21" s="15">
        <v>5</v>
      </c>
      <c r="D21" s="20">
        <v>5</v>
      </c>
      <c r="E21" s="25"/>
      <c r="F21" s="83"/>
      <c r="G21" s="91"/>
      <c r="H21" s="26">
        <f t="shared" si="0"/>
        <v>10</v>
      </c>
    </row>
    <row r="22" spans="1:9" ht="15.75" customHeight="1">
      <c r="A22" s="3" t="s">
        <v>90</v>
      </c>
      <c r="B22" s="3" t="s">
        <v>91</v>
      </c>
      <c r="C22" s="15">
        <v>0</v>
      </c>
      <c r="D22" s="20">
        <v>0</v>
      </c>
      <c r="E22" s="25"/>
      <c r="F22" s="77">
        <v>6</v>
      </c>
      <c r="G22" s="91"/>
      <c r="H22" s="26">
        <f t="shared" si="0"/>
        <v>6</v>
      </c>
    </row>
    <row r="23" spans="1:9" ht="15.75" customHeight="1">
      <c r="A23" s="3" t="s">
        <v>72</v>
      </c>
      <c r="B23" s="3" t="s">
        <v>73</v>
      </c>
      <c r="C23" s="15">
        <v>0</v>
      </c>
      <c r="D23" s="20">
        <v>0</v>
      </c>
      <c r="E23" s="25"/>
      <c r="F23" s="83"/>
      <c r="G23" s="91"/>
      <c r="H23" s="26">
        <f t="shared" si="0"/>
        <v>0</v>
      </c>
    </row>
    <row r="24" spans="1:9" ht="15.75" customHeight="1">
      <c r="A24" s="5" t="s">
        <v>282</v>
      </c>
      <c r="B24" s="5" t="s">
        <v>283</v>
      </c>
      <c r="C24" s="15">
        <v>0</v>
      </c>
      <c r="D24" s="20">
        <v>0</v>
      </c>
      <c r="E24" s="25"/>
      <c r="F24" s="118"/>
      <c r="G24" s="16"/>
      <c r="H24" s="26">
        <f t="shared" si="0"/>
        <v>0</v>
      </c>
    </row>
    <row r="25" spans="1:9" ht="15.75" customHeight="1">
      <c r="A25" s="3" t="s">
        <v>114</v>
      </c>
      <c r="B25" s="3" t="s">
        <v>115</v>
      </c>
      <c r="C25" s="15">
        <v>5</v>
      </c>
      <c r="D25" s="20">
        <v>7</v>
      </c>
      <c r="E25" s="25"/>
      <c r="F25" s="83">
        <v>6</v>
      </c>
      <c r="G25" s="49">
        <v>11</v>
      </c>
      <c r="H25" s="22">
        <f t="shared" si="0"/>
        <v>29</v>
      </c>
    </row>
    <row r="26" spans="1:9" ht="15.75" customHeight="1">
      <c r="A26" s="3" t="s">
        <v>491</v>
      </c>
      <c r="B26" s="3" t="s">
        <v>492</v>
      </c>
      <c r="C26" s="15">
        <v>0</v>
      </c>
      <c r="D26" s="20">
        <v>2</v>
      </c>
      <c r="E26" s="25"/>
      <c r="F26" s="77">
        <v>7</v>
      </c>
      <c r="G26" s="91"/>
      <c r="H26" s="26">
        <f t="shared" si="0"/>
        <v>9</v>
      </c>
    </row>
    <row r="27" spans="1:9" ht="15.75" customHeight="1">
      <c r="A27" s="3" t="s">
        <v>519</v>
      </c>
      <c r="B27" s="3" t="s">
        <v>520</v>
      </c>
      <c r="C27" s="15">
        <v>0</v>
      </c>
      <c r="D27" s="20">
        <v>1</v>
      </c>
      <c r="E27" s="25"/>
      <c r="F27" s="77"/>
      <c r="G27" s="91"/>
      <c r="H27" s="26">
        <f t="shared" si="0"/>
        <v>1</v>
      </c>
    </row>
    <row r="28" spans="1:9" ht="15.75" customHeight="1">
      <c r="A28" s="3" t="s">
        <v>16</v>
      </c>
      <c r="B28" s="3" t="s">
        <v>17</v>
      </c>
      <c r="C28" s="15">
        <v>0</v>
      </c>
      <c r="D28" s="20">
        <v>3</v>
      </c>
      <c r="E28" s="25"/>
      <c r="F28" s="83">
        <v>8</v>
      </c>
      <c r="G28" s="91"/>
      <c r="H28" s="26">
        <f t="shared" si="0"/>
        <v>11</v>
      </c>
    </row>
    <row r="29" spans="1:9" ht="15.75" customHeight="1">
      <c r="A29" s="3" t="s">
        <v>48</v>
      </c>
      <c r="B29" s="3" t="s">
        <v>49</v>
      </c>
      <c r="C29" s="15">
        <v>5</v>
      </c>
      <c r="D29" s="20">
        <v>7</v>
      </c>
      <c r="E29" s="25"/>
      <c r="F29" s="83"/>
      <c r="G29" s="91"/>
      <c r="H29" s="26">
        <f t="shared" si="0"/>
        <v>12</v>
      </c>
    </row>
    <row r="30" spans="1:9" ht="15.75" customHeight="1">
      <c r="A30" s="3" t="s">
        <v>515</v>
      </c>
      <c r="B30" s="3" t="s">
        <v>516</v>
      </c>
      <c r="C30" s="15">
        <v>0</v>
      </c>
      <c r="D30" s="20">
        <v>0</v>
      </c>
      <c r="E30" s="25"/>
      <c r="F30" s="77">
        <v>6</v>
      </c>
      <c r="G30" s="91"/>
      <c r="H30" s="26">
        <f t="shared" si="0"/>
        <v>6</v>
      </c>
    </row>
    <row r="31" spans="1:9" ht="15.75" customHeight="1">
      <c r="A31" s="3" t="s">
        <v>84</v>
      </c>
      <c r="B31" s="3" t="s">
        <v>85</v>
      </c>
      <c r="C31" s="15">
        <v>5</v>
      </c>
      <c r="D31" s="20">
        <v>4</v>
      </c>
      <c r="E31" s="25"/>
      <c r="F31" s="83">
        <v>6</v>
      </c>
      <c r="G31" s="49">
        <v>14</v>
      </c>
      <c r="H31" s="22">
        <f t="shared" si="0"/>
        <v>29</v>
      </c>
    </row>
    <row r="32" spans="1:9" ht="15.75" customHeight="1">
      <c r="A32" s="7" t="s">
        <v>274</v>
      </c>
      <c r="B32" s="7" t="s">
        <v>273</v>
      </c>
      <c r="C32" s="15">
        <v>5</v>
      </c>
      <c r="D32" s="20">
        <v>10</v>
      </c>
      <c r="E32" s="25"/>
      <c r="F32" s="77">
        <v>6</v>
      </c>
      <c r="G32" s="91"/>
      <c r="H32" s="26">
        <f t="shared" si="0"/>
        <v>21</v>
      </c>
    </row>
    <row r="33" spans="1:9" ht="15.75" customHeight="1">
      <c r="A33" s="3" t="s">
        <v>110</v>
      </c>
      <c r="B33" s="3" t="s">
        <v>111</v>
      </c>
      <c r="C33" s="15">
        <v>0</v>
      </c>
      <c r="D33" s="20">
        <v>0</v>
      </c>
      <c r="E33" s="25"/>
      <c r="F33" s="83"/>
      <c r="G33" s="91"/>
      <c r="H33" s="26">
        <f t="shared" si="0"/>
        <v>0</v>
      </c>
    </row>
    <row r="34" spans="1:9" ht="15.75" customHeight="1">
      <c r="A34" s="3" t="s">
        <v>74</v>
      </c>
      <c r="B34" s="3" t="s">
        <v>75</v>
      </c>
      <c r="C34" s="15">
        <v>5</v>
      </c>
      <c r="D34" s="20">
        <v>2</v>
      </c>
      <c r="E34" s="25"/>
      <c r="F34" s="83"/>
      <c r="G34" s="91"/>
      <c r="H34" s="26">
        <f t="shared" ref="H34:H60" si="1">+G34+F34+E34+D34+C34</f>
        <v>7</v>
      </c>
    </row>
    <row r="35" spans="1:9" ht="15.75" customHeight="1">
      <c r="A35" s="3" t="s">
        <v>969</v>
      </c>
      <c r="B35" s="3" t="s">
        <v>968</v>
      </c>
      <c r="C35" s="15"/>
      <c r="D35" s="20"/>
      <c r="E35" s="25"/>
      <c r="F35" s="83">
        <v>6</v>
      </c>
      <c r="G35" s="125">
        <v>11</v>
      </c>
      <c r="H35" s="26">
        <f t="shared" si="1"/>
        <v>17</v>
      </c>
      <c r="I35" s="96" t="s">
        <v>787</v>
      </c>
    </row>
    <row r="36" spans="1:9" ht="15.75" customHeight="1">
      <c r="A36" s="62" t="s">
        <v>589</v>
      </c>
      <c r="B36" s="3" t="s">
        <v>590</v>
      </c>
      <c r="C36" s="15">
        <v>0</v>
      </c>
      <c r="D36" s="20">
        <v>0</v>
      </c>
      <c r="E36" s="25"/>
      <c r="F36" s="83">
        <v>7</v>
      </c>
      <c r="G36" s="91"/>
      <c r="H36" s="26">
        <f t="shared" si="1"/>
        <v>7</v>
      </c>
    </row>
    <row r="37" spans="1:9" ht="15.75" customHeight="1">
      <c r="A37" s="3" t="s">
        <v>50</v>
      </c>
      <c r="B37" s="3" t="s">
        <v>51</v>
      </c>
      <c r="C37" s="15">
        <v>0</v>
      </c>
      <c r="D37" s="20">
        <v>4</v>
      </c>
      <c r="E37" s="25"/>
      <c r="F37" s="83">
        <v>6</v>
      </c>
      <c r="G37" s="49">
        <v>11</v>
      </c>
      <c r="H37" s="26">
        <f t="shared" si="1"/>
        <v>21</v>
      </c>
      <c r="I37" s="96" t="s">
        <v>787</v>
      </c>
    </row>
    <row r="38" spans="1:9" ht="15.75">
      <c r="A38" s="8" t="s">
        <v>743</v>
      </c>
      <c r="B38" s="3" t="s">
        <v>744</v>
      </c>
      <c r="C38" s="15">
        <v>5</v>
      </c>
      <c r="D38" s="20">
        <v>2</v>
      </c>
      <c r="E38" s="25">
        <v>7</v>
      </c>
      <c r="F38" s="83">
        <v>9</v>
      </c>
      <c r="G38" s="49">
        <v>11</v>
      </c>
      <c r="H38" s="22">
        <f t="shared" si="1"/>
        <v>34</v>
      </c>
    </row>
    <row r="39" spans="1:9" ht="15.75" customHeight="1">
      <c r="A39" s="3" t="s">
        <v>78</v>
      </c>
      <c r="B39" s="3" t="s">
        <v>79</v>
      </c>
      <c r="C39" s="15">
        <v>0</v>
      </c>
      <c r="D39" s="20">
        <v>0</v>
      </c>
      <c r="E39" s="25"/>
      <c r="F39" s="83"/>
      <c r="G39" s="91"/>
      <c r="H39" s="26">
        <f t="shared" si="1"/>
        <v>0</v>
      </c>
    </row>
    <row r="40" spans="1:9" ht="15.75" customHeight="1">
      <c r="A40" s="3" t="s">
        <v>503</v>
      </c>
      <c r="B40" s="3" t="s">
        <v>504</v>
      </c>
      <c r="C40" s="15">
        <v>0</v>
      </c>
      <c r="D40" s="20">
        <v>0</v>
      </c>
      <c r="E40" s="25"/>
      <c r="F40" s="77"/>
      <c r="G40" s="91"/>
      <c r="H40" s="26">
        <f t="shared" si="1"/>
        <v>0</v>
      </c>
    </row>
    <row r="41" spans="1:9" ht="15.75" customHeight="1">
      <c r="A41" s="50" t="s">
        <v>764</v>
      </c>
      <c r="B41" s="50" t="s">
        <v>750</v>
      </c>
      <c r="C41" s="15">
        <v>0</v>
      </c>
      <c r="D41" s="20">
        <v>0</v>
      </c>
      <c r="E41" s="25"/>
      <c r="F41" s="77">
        <v>7</v>
      </c>
      <c r="G41" s="91"/>
      <c r="H41" s="26">
        <f t="shared" si="1"/>
        <v>7</v>
      </c>
    </row>
    <row r="42" spans="1:9" ht="15.75" customHeight="1">
      <c r="A42" s="3" t="s">
        <v>88</v>
      </c>
      <c r="B42" s="3" t="s">
        <v>89</v>
      </c>
      <c r="C42" s="15">
        <v>5</v>
      </c>
      <c r="D42" s="20">
        <v>8</v>
      </c>
      <c r="E42" s="25">
        <v>10</v>
      </c>
      <c r="F42" s="83">
        <v>9</v>
      </c>
      <c r="G42" s="49">
        <v>11</v>
      </c>
      <c r="H42" s="22">
        <f t="shared" si="1"/>
        <v>43</v>
      </c>
    </row>
    <row r="43" spans="1:9" ht="15.75" customHeight="1">
      <c r="A43" s="78" t="s">
        <v>444</v>
      </c>
      <c r="B43" s="3" t="s">
        <v>445</v>
      </c>
      <c r="C43" s="15">
        <v>0</v>
      </c>
      <c r="D43" s="20">
        <v>0</v>
      </c>
      <c r="E43" s="25"/>
      <c r="F43" s="77"/>
      <c r="G43" s="91"/>
      <c r="H43" s="26">
        <f t="shared" si="1"/>
        <v>0</v>
      </c>
    </row>
    <row r="44" spans="1:9" ht="15.75" customHeight="1">
      <c r="A44" s="3" t="s">
        <v>40</v>
      </c>
      <c r="B44" s="3" t="s">
        <v>41</v>
      </c>
      <c r="C44" s="15">
        <v>5</v>
      </c>
      <c r="D44" s="20">
        <v>4</v>
      </c>
      <c r="E44" s="25">
        <v>8</v>
      </c>
      <c r="F44" s="83">
        <v>7</v>
      </c>
      <c r="G44" s="49">
        <v>13</v>
      </c>
      <c r="H44" s="22">
        <f t="shared" si="1"/>
        <v>37</v>
      </c>
    </row>
    <row r="45" spans="1:9" ht="15.75" customHeight="1">
      <c r="A45" s="3" t="s">
        <v>62</v>
      </c>
      <c r="B45" s="3" t="s">
        <v>63</v>
      </c>
      <c r="C45" s="15">
        <v>5</v>
      </c>
      <c r="D45" s="20">
        <v>4</v>
      </c>
      <c r="E45" s="25"/>
      <c r="F45" s="83"/>
      <c r="G45" s="91"/>
      <c r="H45" s="26">
        <f t="shared" si="1"/>
        <v>9</v>
      </c>
    </row>
    <row r="46" spans="1:9" ht="15.75" customHeight="1">
      <c r="A46" s="3" t="s">
        <v>28</v>
      </c>
      <c r="B46" s="3" t="s">
        <v>29</v>
      </c>
      <c r="C46" s="15">
        <v>5</v>
      </c>
      <c r="D46" s="20">
        <v>10</v>
      </c>
      <c r="E46" s="25"/>
      <c r="F46" s="77">
        <v>6</v>
      </c>
      <c r="G46" s="49">
        <v>11</v>
      </c>
      <c r="H46" s="22">
        <f t="shared" si="1"/>
        <v>32</v>
      </c>
    </row>
    <row r="47" spans="1:9" ht="15.75" customHeight="1">
      <c r="A47" s="3" t="s">
        <v>18</v>
      </c>
      <c r="B47" s="3" t="s">
        <v>19</v>
      </c>
      <c r="C47" s="15">
        <v>5</v>
      </c>
      <c r="D47" s="20">
        <v>2</v>
      </c>
      <c r="E47" s="25"/>
      <c r="F47" s="83">
        <v>9</v>
      </c>
      <c r="G47" s="49">
        <v>16</v>
      </c>
      <c r="H47" s="22">
        <f t="shared" si="1"/>
        <v>32</v>
      </c>
    </row>
    <row r="48" spans="1:9" ht="15.75" customHeight="1">
      <c r="A48" s="78" t="s">
        <v>1035</v>
      </c>
      <c r="B48" s="78" t="s">
        <v>1036</v>
      </c>
      <c r="C48" s="15">
        <v>5</v>
      </c>
      <c r="D48" s="20">
        <v>8</v>
      </c>
      <c r="E48" s="25"/>
      <c r="F48" s="83">
        <v>6</v>
      </c>
      <c r="G48" s="132"/>
      <c r="H48" s="26">
        <f t="shared" si="1"/>
        <v>19</v>
      </c>
    </row>
    <row r="49" spans="1:8" ht="15.75" customHeight="1">
      <c r="A49" s="3" t="s">
        <v>68</v>
      </c>
      <c r="B49" s="3" t="s">
        <v>69</v>
      </c>
      <c r="C49" s="15">
        <v>5</v>
      </c>
      <c r="D49" s="20">
        <v>4</v>
      </c>
      <c r="E49" s="25"/>
      <c r="F49" s="83"/>
      <c r="G49" s="91"/>
      <c r="H49" s="26">
        <f t="shared" si="1"/>
        <v>9</v>
      </c>
    </row>
    <row r="50" spans="1:8" ht="15.75" customHeight="1">
      <c r="A50" s="3" t="s">
        <v>10</v>
      </c>
      <c r="B50" s="3" t="s">
        <v>11</v>
      </c>
      <c r="C50" s="15">
        <v>0</v>
      </c>
      <c r="D50" s="20">
        <v>4</v>
      </c>
      <c r="E50" s="25"/>
      <c r="F50" s="83"/>
      <c r="G50" s="91"/>
      <c r="H50" s="26">
        <f t="shared" si="1"/>
        <v>4</v>
      </c>
    </row>
    <row r="51" spans="1:8" ht="15.75" customHeight="1">
      <c r="A51" s="3" t="s">
        <v>64</v>
      </c>
      <c r="B51" s="3" t="s">
        <v>65</v>
      </c>
      <c r="C51" s="15">
        <v>0</v>
      </c>
      <c r="D51" s="20">
        <v>1</v>
      </c>
      <c r="E51" s="25"/>
      <c r="F51" s="83">
        <v>6</v>
      </c>
      <c r="G51" s="91"/>
      <c r="H51" s="26">
        <f t="shared" si="1"/>
        <v>7</v>
      </c>
    </row>
    <row r="52" spans="1:8" ht="15.75" customHeight="1">
      <c r="A52" s="3" t="s">
        <v>495</v>
      </c>
      <c r="B52" s="3" t="s">
        <v>496</v>
      </c>
      <c r="C52" s="15">
        <v>5</v>
      </c>
      <c r="D52" s="20">
        <v>2</v>
      </c>
      <c r="E52" s="25"/>
      <c r="F52" s="77"/>
      <c r="G52" s="91"/>
      <c r="H52" s="26">
        <f t="shared" si="1"/>
        <v>7</v>
      </c>
    </row>
    <row r="53" spans="1:8" ht="15.75" customHeight="1">
      <c r="A53" s="3" t="s">
        <v>80</v>
      </c>
      <c r="B53" s="3" t="s">
        <v>81</v>
      </c>
      <c r="C53" s="15">
        <v>0</v>
      </c>
      <c r="D53" s="20">
        <v>2</v>
      </c>
      <c r="E53" s="25"/>
      <c r="F53" s="83"/>
      <c r="G53" s="91"/>
      <c r="H53" s="26">
        <f t="shared" si="1"/>
        <v>2</v>
      </c>
    </row>
    <row r="54" spans="1:8" ht="15.75" customHeight="1">
      <c r="A54" s="3" t="s">
        <v>20</v>
      </c>
      <c r="B54" s="3" t="s">
        <v>21</v>
      </c>
      <c r="C54" s="15">
        <v>0</v>
      </c>
      <c r="D54" s="20">
        <v>0</v>
      </c>
      <c r="E54" s="25"/>
      <c r="F54" s="83"/>
      <c r="G54" s="91"/>
      <c r="H54" s="26">
        <f t="shared" si="1"/>
        <v>0</v>
      </c>
    </row>
    <row r="55" spans="1:8" ht="15.75" customHeight="1">
      <c r="A55" s="3" t="s">
        <v>120</v>
      </c>
      <c r="B55" s="3" t="s">
        <v>121</v>
      </c>
      <c r="C55" s="15">
        <v>5</v>
      </c>
      <c r="D55" s="20">
        <v>4</v>
      </c>
      <c r="E55" s="25"/>
      <c r="F55" s="83">
        <v>6</v>
      </c>
      <c r="G55" s="91"/>
      <c r="H55" s="26">
        <f t="shared" si="1"/>
        <v>15</v>
      </c>
    </row>
    <row r="56" spans="1:8" ht="15.75" customHeight="1">
      <c r="A56" s="3" t="s">
        <v>654</v>
      </c>
      <c r="B56" s="3" t="s">
        <v>655</v>
      </c>
      <c r="C56" s="15">
        <v>5</v>
      </c>
      <c r="D56" s="20">
        <v>7</v>
      </c>
      <c r="E56" s="25"/>
      <c r="F56" s="83">
        <v>6</v>
      </c>
      <c r="G56" s="91"/>
      <c r="H56" s="26">
        <f t="shared" si="1"/>
        <v>18</v>
      </c>
    </row>
    <row r="57" spans="1:8" ht="15.75" customHeight="1">
      <c r="A57" s="3" t="s">
        <v>38</v>
      </c>
      <c r="B57" s="3" t="s">
        <v>39</v>
      </c>
      <c r="C57" s="15">
        <v>0</v>
      </c>
      <c r="D57" s="20">
        <v>3</v>
      </c>
      <c r="E57" s="25"/>
      <c r="F57" s="83"/>
      <c r="G57" s="91"/>
      <c r="H57" s="26">
        <f t="shared" si="1"/>
        <v>3</v>
      </c>
    </row>
    <row r="58" spans="1:8" ht="15.75" customHeight="1">
      <c r="A58" s="3" t="s">
        <v>22</v>
      </c>
      <c r="B58" s="3" t="s">
        <v>23</v>
      </c>
      <c r="C58" s="15">
        <v>5</v>
      </c>
      <c r="D58" s="20">
        <v>4</v>
      </c>
      <c r="E58" s="25"/>
      <c r="F58" s="83">
        <v>7</v>
      </c>
      <c r="G58" s="91"/>
      <c r="H58" s="26">
        <f t="shared" si="1"/>
        <v>16</v>
      </c>
    </row>
    <row r="59" spans="1:8" ht="15.75" customHeight="1">
      <c r="A59" s="3" t="s">
        <v>104</v>
      </c>
      <c r="B59" s="3" t="s">
        <v>105</v>
      </c>
      <c r="C59" s="15">
        <v>5</v>
      </c>
      <c r="D59" s="20">
        <v>5</v>
      </c>
      <c r="E59" s="25"/>
      <c r="F59" s="83"/>
      <c r="G59" s="91"/>
      <c r="H59" s="26">
        <f t="shared" si="1"/>
        <v>10</v>
      </c>
    </row>
    <row r="60" spans="1:8" ht="15.75" customHeight="1">
      <c r="A60" s="10" t="s">
        <v>313</v>
      </c>
      <c r="B60" s="5" t="s">
        <v>275</v>
      </c>
      <c r="C60" s="15">
        <v>0</v>
      </c>
      <c r="D60" s="20">
        <v>1</v>
      </c>
      <c r="E60" s="25"/>
      <c r="F60" s="118"/>
      <c r="G60" s="16"/>
      <c r="H60" s="26">
        <f t="shared" si="1"/>
        <v>1</v>
      </c>
    </row>
    <row r="61" spans="1:8" ht="15.75" customHeight="1">
      <c r="A61" s="3" t="s">
        <v>507</v>
      </c>
      <c r="B61" s="3" t="s">
        <v>508</v>
      </c>
      <c r="C61" s="15">
        <v>0</v>
      </c>
      <c r="D61" s="20">
        <v>0</v>
      </c>
      <c r="E61" s="25"/>
      <c r="F61" s="77"/>
      <c r="G61" s="49"/>
      <c r="H61" s="26">
        <f t="shared" ref="H61:H77" si="2">+G61+F61+E61+D61+C61</f>
        <v>0</v>
      </c>
    </row>
    <row r="62" spans="1:8" ht="15.75" customHeight="1">
      <c r="A62" s="3" t="s">
        <v>92</v>
      </c>
      <c r="B62" s="3" t="s">
        <v>93</v>
      </c>
      <c r="C62" s="15">
        <v>0</v>
      </c>
      <c r="D62" s="20">
        <v>0</v>
      </c>
      <c r="E62" s="25"/>
      <c r="F62" s="83"/>
      <c r="G62" s="91"/>
      <c r="H62" s="26">
        <f t="shared" si="2"/>
        <v>0</v>
      </c>
    </row>
    <row r="63" spans="1:8" ht="15.75" customHeight="1">
      <c r="A63" s="3" t="s">
        <v>24</v>
      </c>
      <c r="B63" s="3" t="s">
        <v>25</v>
      </c>
      <c r="C63" s="15">
        <v>0</v>
      </c>
      <c r="D63" s="20">
        <v>0</v>
      </c>
      <c r="E63" s="25"/>
      <c r="F63" s="83"/>
      <c r="G63" s="91"/>
      <c r="H63" s="26">
        <f t="shared" si="2"/>
        <v>0</v>
      </c>
    </row>
    <row r="64" spans="1:8" ht="15.75" customHeight="1">
      <c r="A64" s="92" t="s">
        <v>710</v>
      </c>
      <c r="B64" s="50" t="s">
        <v>711</v>
      </c>
      <c r="C64" s="15">
        <v>5</v>
      </c>
      <c r="D64" s="20">
        <v>8</v>
      </c>
      <c r="E64" s="25">
        <v>9</v>
      </c>
      <c r="F64" s="83">
        <v>9</v>
      </c>
      <c r="G64" s="49">
        <v>19</v>
      </c>
      <c r="H64" s="22">
        <f t="shared" si="2"/>
        <v>50</v>
      </c>
    </row>
    <row r="65" spans="1:9" ht="15.75" customHeight="1">
      <c r="A65" s="3" t="s">
        <v>108</v>
      </c>
      <c r="B65" s="3" t="s">
        <v>109</v>
      </c>
      <c r="C65" s="15">
        <v>5</v>
      </c>
      <c r="D65" s="20">
        <v>10</v>
      </c>
      <c r="E65" s="25"/>
      <c r="F65" s="83">
        <v>10</v>
      </c>
      <c r="G65" s="91"/>
      <c r="H65" s="26">
        <f t="shared" si="2"/>
        <v>25</v>
      </c>
    </row>
    <row r="66" spans="1:9" ht="15.75" customHeight="1">
      <c r="A66" s="3" t="s">
        <v>34</v>
      </c>
      <c r="B66" s="3" t="s">
        <v>35</v>
      </c>
      <c r="C66" s="15">
        <v>5</v>
      </c>
      <c r="D66" s="20">
        <v>3</v>
      </c>
      <c r="E66" s="25"/>
      <c r="F66" s="83">
        <v>8</v>
      </c>
      <c r="G66" s="91"/>
      <c r="H66" s="26">
        <f t="shared" si="2"/>
        <v>16</v>
      </c>
    </row>
    <row r="67" spans="1:9" ht="15.75" customHeight="1">
      <c r="A67" s="3" t="s">
        <v>308</v>
      </c>
      <c r="B67" s="6" t="s">
        <v>285</v>
      </c>
      <c r="C67" s="15">
        <v>5</v>
      </c>
      <c r="D67" s="20">
        <v>10</v>
      </c>
      <c r="E67" s="25">
        <v>9</v>
      </c>
      <c r="F67" s="83">
        <v>7</v>
      </c>
      <c r="G67" s="49">
        <v>16</v>
      </c>
      <c r="H67" s="22">
        <f t="shared" si="2"/>
        <v>47</v>
      </c>
    </row>
    <row r="68" spans="1:9" ht="15.75" customHeight="1">
      <c r="A68" s="3" t="s">
        <v>116</v>
      </c>
      <c r="B68" s="3" t="s">
        <v>117</v>
      </c>
      <c r="C68" s="15">
        <v>5</v>
      </c>
      <c r="D68" s="20">
        <v>4</v>
      </c>
      <c r="E68" s="25"/>
      <c r="F68" s="83">
        <v>6</v>
      </c>
      <c r="G68" s="49">
        <v>11</v>
      </c>
      <c r="H68" s="26">
        <f t="shared" si="2"/>
        <v>26</v>
      </c>
      <c r="I68" s="96" t="s">
        <v>787</v>
      </c>
    </row>
    <row r="69" spans="1:9" ht="15.75" customHeight="1">
      <c r="A69" s="3" t="s">
        <v>44</v>
      </c>
      <c r="B69" s="3" t="s">
        <v>45</v>
      </c>
      <c r="C69" s="15">
        <v>0</v>
      </c>
      <c r="D69" s="20">
        <v>0</v>
      </c>
      <c r="E69" s="25"/>
      <c r="F69" s="77"/>
      <c r="G69" s="91"/>
      <c r="H69" s="26">
        <f t="shared" si="2"/>
        <v>0</v>
      </c>
    </row>
    <row r="70" spans="1:9" ht="15.75" customHeight="1">
      <c r="A70" s="3" t="s">
        <v>1031</v>
      </c>
      <c r="B70" s="3" t="s">
        <v>1032</v>
      </c>
      <c r="C70" s="15">
        <v>5</v>
      </c>
      <c r="D70" s="20">
        <v>10</v>
      </c>
      <c r="E70" s="25"/>
      <c r="F70" s="127">
        <v>10</v>
      </c>
      <c r="G70" s="91"/>
      <c r="H70" s="26">
        <f t="shared" si="2"/>
        <v>25</v>
      </c>
    </row>
    <row r="71" spans="1:9" ht="15.75" customHeight="1">
      <c r="A71" s="3" t="s">
        <v>54</v>
      </c>
      <c r="B71" s="3" t="s">
        <v>55</v>
      </c>
      <c r="C71" s="15">
        <v>0</v>
      </c>
      <c r="D71" s="20">
        <v>1</v>
      </c>
      <c r="E71" s="25"/>
      <c r="F71" s="77"/>
      <c r="G71" s="91"/>
      <c r="H71" s="26">
        <f t="shared" si="2"/>
        <v>1</v>
      </c>
    </row>
    <row r="72" spans="1:9" ht="15.75" customHeight="1">
      <c r="A72" s="3" t="s">
        <v>1011</v>
      </c>
      <c r="B72" s="3" t="s">
        <v>1010</v>
      </c>
      <c r="C72" s="15">
        <v>5</v>
      </c>
      <c r="D72" s="20">
        <v>1</v>
      </c>
      <c r="E72" s="25"/>
      <c r="F72" s="77">
        <v>6</v>
      </c>
      <c r="G72" s="49">
        <v>16</v>
      </c>
      <c r="H72" s="22">
        <f>+G72+F72+E72+D72+C72</f>
        <v>28</v>
      </c>
    </row>
    <row r="73" spans="1:9" ht="15.75" customHeight="1">
      <c r="A73" s="3" t="s">
        <v>118</v>
      </c>
      <c r="B73" s="3" t="s">
        <v>119</v>
      </c>
      <c r="C73" s="15">
        <v>0</v>
      </c>
      <c r="D73" s="20">
        <v>2</v>
      </c>
      <c r="E73" s="25"/>
      <c r="F73" s="77"/>
      <c r="G73" s="91"/>
      <c r="H73" s="26">
        <f>+G73+F73+E73+D73+C73</f>
        <v>2</v>
      </c>
    </row>
    <row r="74" spans="1:9" ht="15.75" customHeight="1">
      <c r="A74" s="3" t="s">
        <v>476</v>
      </c>
      <c r="B74" s="3" t="s">
        <v>477</v>
      </c>
      <c r="C74" s="15">
        <v>5</v>
      </c>
      <c r="D74" s="20">
        <v>1</v>
      </c>
      <c r="E74" s="25"/>
      <c r="F74" s="77"/>
      <c r="G74" s="49">
        <v>11</v>
      </c>
      <c r="H74" s="26">
        <f t="shared" si="2"/>
        <v>17</v>
      </c>
    </row>
    <row r="75" spans="1:9" ht="15.75" customHeight="1">
      <c r="A75" s="3" t="s">
        <v>216</v>
      </c>
      <c r="B75" s="3" t="s">
        <v>217</v>
      </c>
      <c r="C75" s="15">
        <v>0</v>
      </c>
      <c r="D75" s="20">
        <v>0</v>
      </c>
      <c r="E75" s="25"/>
      <c r="F75" s="77"/>
      <c r="G75" s="91"/>
      <c r="H75" s="26">
        <f t="shared" si="2"/>
        <v>0</v>
      </c>
    </row>
    <row r="76" spans="1:9" ht="15.75" customHeight="1">
      <c r="A76" s="3" t="s">
        <v>190</v>
      </c>
      <c r="B76" s="3" t="s">
        <v>191</v>
      </c>
      <c r="C76" s="15">
        <v>0</v>
      </c>
      <c r="D76" s="20">
        <v>0</v>
      </c>
      <c r="E76" s="25"/>
      <c r="F76" s="77"/>
      <c r="G76" s="91"/>
      <c r="H76" s="26">
        <f t="shared" si="2"/>
        <v>0</v>
      </c>
    </row>
    <row r="77" spans="1:9" ht="15.75" customHeight="1">
      <c r="A77" s="3" t="s">
        <v>174</v>
      </c>
      <c r="B77" s="3" t="s">
        <v>175</v>
      </c>
      <c r="C77" s="15">
        <v>5</v>
      </c>
      <c r="D77" s="20">
        <v>3</v>
      </c>
      <c r="E77" s="25"/>
      <c r="F77" s="77">
        <v>7</v>
      </c>
      <c r="G77" s="91"/>
      <c r="H77" s="26">
        <f t="shared" si="2"/>
        <v>15</v>
      </c>
    </row>
    <row r="78" spans="1:9" ht="15.75" customHeight="1">
      <c r="A78" s="3" t="s">
        <v>446</v>
      </c>
      <c r="B78" s="3" t="s">
        <v>447</v>
      </c>
      <c r="C78" s="15">
        <v>0</v>
      </c>
      <c r="D78" s="20">
        <v>0</v>
      </c>
      <c r="E78" s="25"/>
      <c r="F78" s="77"/>
      <c r="G78" s="91"/>
      <c r="H78" s="26">
        <f t="shared" ref="H78:H97" si="3">+G78+F78+E78+D78+C78</f>
        <v>0</v>
      </c>
    </row>
    <row r="79" spans="1:9" ht="15.75" customHeight="1">
      <c r="A79" s="3" t="s">
        <v>226</v>
      </c>
      <c r="B79" s="3" t="s">
        <v>227</v>
      </c>
      <c r="C79" s="15">
        <v>0</v>
      </c>
      <c r="D79" s="20">
        <v>0</v>
      </c>
      <c r="E79" s="25"/>
      <c r="F79" s="77"/>
      <c r="G79" s="91"/>
      <c r="H79" s="26">
        <f t="shared" si="3"/>
        <v>0</v>
      </c>
    </row>
    <row r="80" spans="1:9" ht="15.75" customHeight="1">
      <c r="A80" s="3" t="s">
        <v>164</v>
      </c>
      <c r="B80" s="3" t="s">
        <v>165</v>
      </c>
      <c r="C80" s="15">
        <v>0</v>
      </c>
      <c r="D80" s="20">
        <v>0</v>
      </c>
      <c r="E80" s="25"/>
      <c r="F80" s="77"/>
      <c r="G80" s="91"/>
      <c r="H80" s="26">
        <f t="shared" si="3"/>
        <v>0</v>
      </c>
    </row>
    <row r="81" spans="1:9" ht="15.75" customHeight="1">
      <c r="A81" s="3" t="s">
        <v>230</v>
      </c>
      <c r="B81" s="3" t="s">
        <v>231</v>
      </c>
      <c r="C81" s="15">
        <v>5</v>
      </c>
      <c r="D81" s="20">
        <v>4</v>
      </c>
      <c r="E81" s="25"/>
      <c r="F81" s="77">
        <v>8</v>
      </c>
      <c r="G81" s="120"/>
      <c r="H81" s="26">
        <f t="shared" si="3"/>
        <v>17</v>
      </c>
    </row>
    <row r="82" spans="1:9" ht="15.75" customHeight="1">
      <c r="A82" s="3" t="s">
        <v>240</v>
      </c>
      <c r="B82" s="3" t="s">
        <v>241</v>
      </c>
      <c r="C82" s="15">
        <v>5</v>
      </c>
      <c r="D82" s="20">
        <v>1</v>
      </c>
      <c r="E82" s="25"/>
      <c r="F82" s="77"/>
      <c r="G82" s="91"/>
      <c r="H82" s="26">
        <f t="shared" si="3"/>
        <v>6</v>
      </c>
    </row>
    <row r="83" spans="1:9" ht="15.75" customHeight="1">
      <c r="A83" s="3" t="s">
        <v>253</v>
      </c>
      <c r="B83" s="3" t="s">
        <v>254</v>
      </c>
      <c r="C83" s="15">
        <v>0</v>
      </c>
      <c r="D83" s="20">
        <v>1</v>
      </c>
      <c r="E83" s="25"/>
      <c r="F83" s="77"/>
      <c r="G83" s="91"/>
      <c r="H83" s="26">
        <f t="shared" si="3"/>
        <v>1</v>
      </c>
    </row>
    <row r="84" spans="1:9" ht="15.75" customHeight="1">
      <c r="A84" s="3" t="s">
        <v>623</v>
      </c>
      <c r="B84" s="3" t="s">
        <v>624</v>
      </c>
      <c r="C84" s="15"/>
      <c r="D84" s="20"/>
      <c r="E84" s="25"/>
      <c r="F84" s="77"/>
      <c r="G84" s="49">
        <v>15</v>
      </c>
      <c r="H84" s="26">
        <f t="shared" si="3"/>
        <v>15</v>
      </c>
    </row>
    <row r="85" spans="1:9" ht="15.75" customHeight="1">
      <c r="A85" s="3" t="s">
        <v>255</v>
      </c>
      <c r="B85" s="3" t="s">
        <v>254</v>
      </c>
      <c r="C85" s="15">
        <v>5</v>
      </c>
      <c r="D85" s="20">
        <v>1</v>
      </c>
      <c r="E85" s="25"/>
      <c r="F85" s="77"/>
      <c r="G85" s="91"/>
      <c r="H85" s="26">
        <f t="shared" si="3"/>
        <v>6</v>
      </c>
    </row>
    <row r="86" spans="1:9" ht="15.75" customHeight="1">
      <c r="A86" s="3" t="s">
        <v>245</v>
      </c>
      <c r="B86" s="3" t="s">
        <v>246</v>
      </c>
      <c r="C86" s="15">
        <v>0</v>
      </c>
      <c r="D86" s="20">
        <v>2</v>
      </c>
      <c r="E86" s="25"/>
      <c r="F86" s="77"/>
      <c r="G86" s="91"/>
      <c r="H86" s="26">
        <f t="shared" si="3"/>
        <v>2</v>
      </c>
    </row>
    <row r="87" spans="1:9" ht="15.75" customHeight="1">
      <c r="A87" s="3" t="s">
        <v>452</v>
      </c>
      <c r="B87" s="3" t="s">
        <v>453</v>
      </c>
      <c r="C87" s="15">
        <v>0</v>
      </c>
      <c r="D87" s="20">
        <v>0</v>
      </c>
      <c r="E87" s="25"/>
      <c r="F87" s="77"/>
      <c r="G87" s="91"/>
      <c r="H87" s="26">
        <f t="shared" si="3"/>
        <v>0</v>
      </c>
    </row>
    <row r="88" spans="1:9" ht="15.75" customHeight="1">
      <c r="A88" s="3" t="s">
        <v>206</v>
      </c>
      <c r="B88" s="3" t="s">
        <v>207</v>
      </c>
      <c r="C88" s="15">
        <v>0</v>
      </c>
      <c r="D88" s="20">
        <v>2</v>
      </c>
      <c r="E88" s="25"/>
      <c r="F88" s="77"/>
      <c r="G88" s="91"/>
      <c r="H88" s="26">
        <f t="shared" si="3"/>
        <v>2</v>
      </c>
    </row>
    <row r="89" spans="1:9" ht="15.75" customHeight="1">
      <c r="A89" s="3" t="s">
        <v>483</v>
      </c>
      <c r="B89" s="3" t="s">
        <v>484</v>
      </c>
      <c r="C89" s="15">
        <v>0</v>
      </c>
      <c r="D89" s="20">
        <v>0</v>
      </c>
      <c r="E89" s="25"/>
      <c r="F89" s="77">
        <v>6</v>
      </c>
      <c r="G89" s="91"/>
      <c r="H89" s="26">
        <f t="shared" si="3"/>
        <v>6</v>
      </c>
    </row>
    <row r="90" spans="1:9" ht="15.75" customHeight="1">
      <c r="A90" s="3" t="s">
        <v>208</v>
      </c>
      <c r="B90" s="3" t="s">
        <v>209</v>
      </c>
      <c r="C90" s="15">
        <v>0</v>
      </c>
      <c r="D90" s="20">
        <v>4</v>
      </c>
      <c r="E90" s="25"/>
      <c r="F90" s="77">
        <v>6</v>
      </c>
      <c r="G90" s="91"/>
      <c r="H90" s="26">
        <f t="shared" si="3"/>
        <v>10</v>
      </c>
    </row>
    <row r="91" spans="1:9" ht="15.75" customHeight="1">
      <c r="A91" s="3" t="s">
        <v>156</v>
      </c>
      <c r="B91" s="3" t="s">
        <v>157</v>
      </c>
      <c r="C91" s="15">
        <v>5</v>
      </c>
      <c r="D91" s="20">
        <v>0</v>
      </c>
      <c r="E91" s="25"/>
      <c r="F91" s="77">
        <v>7</v>
      </c>
      <c r="G91" s="91"/>
      <c r="H91" s="26">
        <f t="shared" si="3"/>
        <v>12</v>
      </c>
    </row>
    <row r="92" spans="1:9" ht="15.75" customHeight="1">
      <c r="A92" s="3" t="s">
        <v>160</v>
      </c>
      <c r="B92" s="3" t="s">
        <v>161</v>
      </c>
      <c r="C92" s="15">
        <v>0</v>
      </c>
      <c r="D92" s="20">
        <v>0</v>
      </c>
      <c r="E92" s="25"/>
      <c r="F92" s="77"/>
      <c r="G92" s="91"/>
      <c r="H92" s="26">
        <f t="shared" si="3"/>
        <v>0</v>
      </c>
    </row>
    <row r="93" spans="1:9" ht="15.75" customHeight="1">
      <c r="A93" s="3" t="s">
        <v>251</v>
      </c>
      <c r="B93" s="3" t="s">
        <v>252</v>
      </c>
      <c r="C93" s="15">
        <v>0</v>
      </c>
      <c r="D93" s="20">
        <v>2</v>
      </c>
      <c r="E93" s="25"/>
      <c r="F93" s="77">
        <v>6</v>
      </c>
      <c r="G93" s="132">
        <v>11</v>
      </c>
      <c r="H93" s="26">
        <f t="shared" si="3"/>
        <v>19</v>
      </c>
      <c r="I93" s="96" t="s">
        <v>787</v>
      </c>
    </row>
    <row r="94" spans="1:9" ht="15.75" customHeight="1">
      <c r="A94" s="3" t="s">
        <v>499</v>
      </c>
      <c r="B94" s="3" t="s">
        <v>500</v>
      </c>
      <c r="C94" s="15">
        <v>0</v>
      </c>
      <c r="D94" s="20">
        <v>1</v>
      </c>
      <c r="E94" s="25"/>
      <c r="F94" s="77">
        <v>6</v>
      </c>
      <c r="G94" s="91"/>
      <c r="H94" s="26">
        <f t="shared" si="3"/>
        <v>7</v>
      </c>
    </row>
    <row r="95" spans="1:9" ht="15.75" customHeight="1">
      <c r="A95" s="3" t="s">
        <v>138</v>
      </c>
      <c r="B95" s="3" t="s">
        <v>139</v>
      </c>
      <c r="C95" s="15">
        <v>5</v>
      </c>
      <c r="D95" s="20">
        <v>4</v>
      </c>
      <c r="E95" s="25"/>
      <c r="F95" s="77"/>
      <c r="G95" s="91"/>
      <c r="H95" s="26">
        <f t="shared" si="3"/>
        <v>9</v>
      </c>
    </row>
    <row r="96" spans="1:9" ht="15.75" customHeight="1">
      <c r="A96" s="3" t="s">
        <v>232</v>
      </c>
      <c r="B96" s="3" t="s">
        <v>233</v>
      </c>
      <c r="C96" s="15">
        <v>5</v>
      </c>
      <c r="D96" s="20">
        <v>3</v>
      </c>
      <c r="E96" s="25">
        <v>5</v>
      </c>
      <c r="F96" s="127">
        <v>6</v>
      </c>
      <c r="G96" s="49">
        <v>14</v>
      </c>
      <c r="H96" s="22">
        <f t="shared" si="3"/>
        <v>33</v>
      </c>
    </row>
    <row r="97" spans="1:9" ht="15.75" customHeight="1">
      <c r="A97" s="3" t="s">
        <v>166</v>
      </c>
      <c r="B97" s="3" t="s">
        <v>167</v>
      </c>
      <c r="C97" s="15">
        <v>5</v>
      </c>
      <c r="D97" s="20">
        <v>3</v>
      </c>
      <c r="E97" s="25"/>
      <c r="F97" s="77">
        <v>6</v>
      </c>
      <c r="G97" s="91"/>
      <c r="H97" s="26">
        <f t="shared" si="3"/>
        <v>14</v>
      </c>
    </row>
    <row r="98" spans="1:9" ht="15.75" customHeight="1">
      <c r="A98" s="3" t="s">
        <v>505</v>
      </c>
      <c r="B98" s="3" t="s">
        <v>506</v>
      </c>
      <c r="C98" s="15">
        <v>0</v>
      </c>
      <c r="D98" s="20">
        <v>0</v>
      </c>
      <c r="E98" s="25"/>
      <c r="F98" s="77"/>
      <c r="G98" s="91"/>
      <c r="H98" s="26">
        <f>+G98+F98+E98+D98+C98</f>
        <v>0</v>
      </c>
    </row>
    <row r="99" spans="1:9" ht="15.75" customHeight="1">
      <c r="A99" s="3" t="s">
        <v>158</v>
      </c>
      <c r="B99" s="3" t="s">
        <v>159</v>
      </c>
      <c r="C99" s="15">
        <v>0</v>
      </c>
      <c r="D99" s="20">
        <v>0</v>
      </c>
      <c r="E99" s="25"/>
      <c r="F99" s="77"/>
      <c r="G99" s="91"/>
      <c r="H99" s="26">
        <f>+G99+F99+E99+D99+C99</f>
        <v>0</v>
      </c>
    </row>
    <row r="100" spans="1:9" ht="15.75" customHeight="1">
      <c r="A100" s="3" t="s">
        <v>162</v>
      </c>
      <c r="B100" s="3" t="s">
        <v>163</v>
      </c>
      <c r="C100" s="15">
        <v>0</v>
      </c>
      <c r="D100" s="20">
        <v>3</v>
      </c>
      <c r="E100" s="25"/>
      <c r="F100" s="77"/>
      <c r="G100" s="49"/>
      <c r="H100" s="26">
        <f>+G100+F100+E100+D100+C100</f>
        <v>3</v>
      </c>
    </row>
    <row r="101" spans="1:9" ht="15.75" customHeight="1">
      <c r="A101" s="3" t="s">
        <v>182</v>
      </c>
      <c r="B101" s="3" t="s">
        <v>183</v>
      </c>
      <c r="C101" s="15">
        <v>0</v>
      </c>
      <c r="D101" s="20">
        <v>0</v>
      </c>
      <c r="E101" s="25"/>
      <c r="F101" s="77">
        <v>8</v>
      </c>
      <c r="G101" s="49"/>
      <c r="H101" s="26">
        <f>+G101+F101+E101+D101+C101</f>
        <v>8</v>
      </c>
    </row>
    <row r="102" spans="1:9" ht="15.75" customHeight="1">
      <c r="A102" s="3" t="s">
        <v>168</v>
      </c>
      <c r="B102" s="3" t="s">
        <v>169</v>
      </c>
      <c r="C102" s="15">
        <v>5</v>
      </c>
      <c r="D102" s="20">
        <v>5</v>
      </c>
      <c r="E102" s="25"/>
      <c r="F102" s="77">
        <v>6</v>
      </c>
      <c r="G102" s="49"/>
      <c r="H102" s="26">
        <f>+G102+F102+E102+D102+C102</f>
        <v>16</v>
      </c>
    </row>
    <row r="103" spans="1:9" ht="15.75" customHeight="1">
      <c r="A103" s="3" t="s">
        <v>214</v>
      </c>
      <c r="B103" s="3" t="s">
        <v>215</v>
      </c>
      <c r="C103" s="15">
        <v>0</v>
      </c>
      <c r="D103" s="20">
        <v>0</v>
      </c>
      <c r="E103" s="25"/>
      <c r="F103" s="77"/>
      <c r="G103" s="91"/>
      <c r="H103" s="26">
        <f t="shared" ref="H103:H123" si="4">+G103+F103+E103+D103+C103</f>
        <v>0</v>
      </c>
    </row>
    <row r="104" spans="1:9" ht="15.75" customHeight="1">
      <c r="A104" s="3" t="s">
        <v>1024</v>
      </c>
      <c r="B104" s="78" t="s">
        <v>1023</v>
      </c>
      <c r="C104" s="15">
        <v>5</v>
      </c>
      <c r="D104" s="20">
        <v>6</v>
      </c>
      <c r="E104" s="25"/>
      <c r="F104" s="77">
        <v>6</v>
      </c>
      <c r="G104" s="91"/>
      <c r="H104" s="26">
        <f t="shared" si="4"/>
        <v>17</v>
      </c>
    </row>
    <row r="105" spans="1:9" ht="15.75" customHeight="1">
      <c r="A105" s="8" t="s">
        <v>152</v>
      </c>
      <c r="B105" s="3" t="s">
        <v>153</v>
      </c>
      <c r="C105" s="15">
        <v>0</v>
      </c>
      <c r="D105" s="20">
        <v>2</v>
      </c>
      <c r="E105" s="25"/>
      <c r="F105" s="77"/>
      <c r="G105" s="91"/>
      <c r="H105" s="26">
        <f t="shared" si="4"/>
        <v>2</v>
      </c>
    </row>
    <row r="106" spans="1:9" ht="15.75" customHeight="1">
      <c r="A106" s="3" t="s">
        <v>218</v>
      </c>
      <c r="B106" s="3" t="s">
        <v>219</v>
      </c>
      <c r="C106" s="15">
        <v>5</v>
      </c>
      <c r="D106" s="20">
        <v>4</v>
      </c>
      <c r="E106" s="25"/>
      <c r="F106" s="77"/>
      <c r="G106" s="91"/>
      <c r="H106" s="26">
        <f t="shared" si="4"/>
        <v>9</v>
      </c>
    </row>
    <row r="107" spans="1:9" ht="15.75" customHeight="1">
      <c r="A107" s="3" t="s">
        <v>144</v>
      </c>
      <c r="B107" s="3" t="s">
        <v>145</v>
      </c>
      <c r="C107" s="15">
        <v>0</v>
      </c>
      <c r="D107" s="20">
        <v>6</v>
      </c>
      <c r="E107" s="25"/>
      <c r="F107" s="77"/>
      <c r="G107" s="91"/>
      <c r="H107" s="26">
        <f t="shared" si="4"/>
        <v>6</v>
      </c>
    </row>
    <row r="108" spans="1:9" ht="15.75" customHeight="1">
      <c r="A108" s="3" t="s">
        <v>247</v>
      </c>
      <c r="B108" s="3" t="s">
        <v>248</v>
      </c>
      <c r="C108" s="15">
        <v>0</v>
      </c>
      <c r="D108" s="20">
        <v>0</v>
      </c>
      <c r="E108" s="25"/>
      <c r="F108" s="77"/>
      <c r="G108" s="91"/>
      <c r="H108" s="26">
        <f t="shared" si="4"/>
        <v>0</v>
      </c>
    </row>
    <row r="109" spans="1:9" ht="15.75" customHeight="1">
      <c r="A109" s="78" t="s">
        <v>880</v>
      </c>
      <c r="B109" s="78" t="s">
        <v>879</v>
      </c>
      <c r="C109" s="15">
        <v>5</v>
      </c>
      <c r="D109" s="20">
        <v>2</v>
      </c>
      <c r="E109" s="25"/>
      <c r="F109" s="77">
        <v>6</v>
      </c>
      <c r="G109" s="49">
        <v>13</v>
      </c>
      <c r="H109" s="26">
        <f t="shared" si="4"/>
        <v>26</v>
      </c>
      <c r="I109" s="96" t="s">
        <v>787</v>
      </c>
    </row>
    <row r="110" spans="1:9" ht="15.75" customHeight="1">
      <c r="A110" s="3" t="s">
        <v>204</v>
      </c>
      <c r="B110" s="3" t="s">
        <v>205</v>
      </c>
      <c r="C110" s="15">
        <v>0</v>
      </c>
      <c r="D110" s="20">
        <v>4</v>
      </c>
      <c r="E110" s="25"/>
      <c r="F110" s="77"/>
      <c r="G110" s="91"/>
      <c r="H110" s="26">
        <f t="shared" si="4"/>
        <v>4</v>
      </c>
    </row>
    <row r="111" spans="1:9" ht="15.75" customHeight="1">
      <c r="A111" s="3" t="s">
        <v>142</v>
      </c>
      <c r="B111" s="3" t="s">
        <v>143</v>
      </c>
      <c r="C111" s="15">
        <v>5</v>
      </c>
      <c r="D111" s="20">
        <v>8</v>
      </c>
      <c r="E111" s="25">
        <v>8</v>
      </c>
      <c r="F111" s="77">
        <v>6</v>
      </c>
      <c r="G111" s="49">
        <v>11</v>
      </c>
      <c r="H111" s="22">
        <f t="shared" si="4"/>
        <v>38</v>
      </c>
    </row>
    <row r="112" spans="1:9" ht="15.75" customHeight="1">
      <c r="A112" s="3" t="s">
        <v>222</v>
      </c>
      <c r="B112" s="3" t="s">
        <v>223</v>
      </c>
      <c r="C112" s="15">
        <v>0</v>
      </c>
      <c r="D112" s="20">
        <v>0</v>
      </c>
      <c r="E112" s="25"/>
      <c r="F112" s="77"/>
      <c r="G112" s="91"/>
      <c r="H112" s="26">
        <f t="shared" si="4"/>
        <v>0</v>
      </c>
    </row>
    <row r="113" spans="1:9" ht="15.75" customHeight="1">
      <c r="A113" s="3" t="s">
        <v>186</v>
      </c>
      <c r="B113" s="3" t="s">
        <v>187</v>
      </c>
      <c r="C113" s="15">
        <v>0</v>
      </c>
      <c r="D113" s="20">
        <v>1</v>
      </c>
      <c r="E113" s="25"/>
      <c r="F113" s="77"/>
      <c r="G113" s="91"/>
      <c r="H113" s="26">
        <f t="shared" si="4"/>
        <v>1</v>
      </c>
    </row>
    <row r="114" spans="1:9" ht="15.75" customHeight="1">
      <c r="A114" s="3" t="s">
        <v>481</v>
      </c>
      <c r="B114" s="3" t="s">
        <v>482</v>
      </c>
      <c r="C114" s="15">
        <v>0</v>
      </c>
      <c r="D114" s="20">
        <v>1</v>
      </c>
      <c r="E114" s="25"/>
      <c r="F114" s="77"/>
      <c r="G114" s="91"/>
      <c r="H114" s="26">
        <f t="shared" si="4"/>
        <v>1</v>
      </c>
    </row>
    <row r="115" spans="1:9" ht="15.75" customHeight="1">
      <c r="A115" s="78" t="s">
        <v>1017</v>
      </c>
      <c r="B115" s="78" t="s">
        <v>1013</v>
      </c>
      <c r="C115" s="15">
        <v>5</v>
      </c>
      <c r="D115" s="20">
        <v>4</v>
      </c>
      <c r="E115" s="25"/>
      <c r="F115" s="127">
        <v>8</v>
      </c>
      <c r="G115" s="132"/>
      <c r="H115" s="26">
        <f t="shared" si="4"/>
        <v>17</v>
      </c>
      <c r="I115" s="96"/>
    </row>
    <row r="116" spans="1:9" ht="15.75" customHeight="1">
      <c r="A116" s="3" t="s">
        <v>466</v>
      </c>
      <c r="B116" s="3" t="s">
        <v>467</v>
      </c>
      <c r="C116" s="15">
        <v>0</v>
      </c>
      <c r="D116" s="20">
        <v>0</v>
      </c>
      <c r="E116" s="25"/>
      <c r="F116" s="77">
        <v>8</v>
      </c>
      <c r="G116" s="91"/>
      <c r="H116" s="26">
        <f t="shared" si="4"/>
        <v>8</v>
      </c>
    </row>
    <row r="117" spans="1:9" ht="15.75" customHeight="1">
      <c r="A117" s="3" t="s">
        <v>440</v>
      </c>
      <c r="B117" s="3" t="s">
        <v>441</v>
      </c>
      <c r="C117" s="15">
        <v>0</v>
      </c>
      <c r="D117" s="20">
        <v>0</v>
      </c>
      <c r="E117" s="25"/>
      <c r="F117" s="77"/>
      <c r="G117" s="91"/>
      <c r="H117" s="26">
        <f t="shared" si="4"/>
        <v>0</v>
      </c>
    </row>
    <row r="118" spans="1:9" ht="15.75" customHeight="1">
      <c r="A118" s="3" t="s">
        <v>200</v>
      </c>
      <c r="B118" s="3" t="s">
        <v>201</v>
      </c>
      <c r="C118" s="15">
        <v>0</v>
      </c>
      <c r="D118" s="20">
        <v>3</v>
      </c>
      <c r="E118" s="25"/>
      <c r="F118" s="77"/>
      <c r="G118" s="91"/>
      <c r="H118" s="26">
        <f t="shared" si="4"/>
        <v>3</v>
      </c>
    </row>
    <row r="119" spans="1:9" ht="15.75" customHeight="1">
      <c r="A119" s="92" t="s">
        <v>714</v>
      </c>
      <c r="B119" s="50" t="s">
        <v>715</v>
      </c>
      <c r="C119" s="15">
        <v>5</v>
      </c>
      <c r="D119" s="20">
        <v>1</v>
      </c>
      <c r="E119" s="25"/>
      <c r="F119" s="77">
        <v>6</v>
      </c>
      <c r="G119" s="49">
        <v>12</v>
      </c>
      <c r="H119" s="26">
        <f t="shared" si="4"/>
        <v>24</v>
      </c>
      <c r="I119" s="96" t="s">
        <v>787</v>
      </c>
    </row>
    <row r="120" spans="1:9" ht="15.75" customHeight="1">
      <c r="A120" s="3" t="s">
        <v>509</v>
      </c>
      <c r="B120" s="3" t="s">
        <v>510</v>
      </c>
      <c r="C120" s="15">
        <v>0</v>
      </c>
      <c r="D120" s="20">
        <v>0</v>
      </c>
      <c r="E120" s="25"/>
      <c r="F120" s="77">
        <v>7</v>
      </c>
      <c r="G120" s="91"/>
      <c r="H120" s="26">
        <f t="shared" si="4"/>
        <v>7</v>
      </c>
    </row>
    <row r="121" spans="1:9" ht="15.75" customHeight="1">
      <c r="A121" s="78" t="s">
        <v>822</v>
      </c>
      <c r="B121" s="78" t="s">
        <v>821</v>
      </c>
      <c r="C121" s="15">
        <v>5</v>
      </c>
      <c r="D121" s="20">
        <v>5</v>
      </c>
      <c r="E121" s="25"/>
      <c r="F121" s="77">
        <v>10</v>
      </c>
      <c r="G121" s="49">
        <v>20</v>
      </c>
      <c r="H121" s="22">
        <f t="shared" si="4"/>
        <v>40</v>
      </c>
    </row>
    <row r="122" spans="1:9" ht="15.75" customHeight="1">
      <c r="A122" s="3" t="s">
        <v>148</v>
      </c>
      <c r="B122" s="3" t="s">
        <v>149</v>
      </c>
      <c r="C122" s="15">
        <v>0</v>
      </c>
      <c r="D122" s="20">
        <v>1</v>
      </c>
      <c r="E122" s="25"/>
      <c r="F122" s="77"/>
      <c r="G122" s="91"/>
      <c r="H122" s="26">
        <f t="shared" si="4"/>
        <v>1</v>
      </c>
    </row>
    <row r="123" spans="1:9" ht="15.75" customHeight="1">
      <c r="A123" s="3" t="s">
        <v>258</v>
      </c>
      <c r="B123" s="3" t="s">
        <v>259</v>
      </c>
      <c r="C123" s="15">
        <v>0</v>
      </c>
      <c r="D123" s="20">
        <v>0</v>
      </c>
      <c r="E123" s="25"/>
      <c r="F123" s="77"/>
      <c r="G123" s="91"/>
      <c r="H123" s="26">
        <f t="shared" si="4"/>
        <v>0</v>
      </c>
    </row>
    <row r="124" spans="1:9" ht="15.75" customHeight="1">
      <c r="A124" s="3" t="s">
        <v>297</v>
      </c>
      <c r="B124" s="3" t="s">
        <v>296</v>
      </c>
      <c r="C124" s="15">
        <v>0</v>
      </c>
      <c r="D124" s="20">
        <v>1</v>
      </c>
      <c r="E124" s="25"/>
      <c r="F124" s="77"/>
      <c r="G124" s="91"/>
      <c r="H124" s="26">
        <f t="shared" ref="H124:H138" si="5">+G124+F124+E124+D124+C124</f>
        <v>1</v>
      </c>
    </row>
    <row r="125" spans="1:9" ht="15.75" customHeight="1">
      <c r="A125" s="3" t="s">
        <v>202</v>
      </c>
      <c r="B125" s="3" t="s">
        <v>203</v>
      </c>
      <c r="C125" s="15">
        <v>0</v>
      </c>
      <c r="D125" s="20">
        <v>0</v>
      </c>
      <c r="E125" s="25"/>
      <c r="F125" s="77"/>
      <c r="G125" s="91"/>
      <c r="H125" s="26">
        <f t="shared" si="5"/>
        <v>0</v>
      </c>
    </row>
    <row r="126" spans="1:9" ht="15.75" customHeight="1">
      <c r="A126" s="3" t="s">
        <v>260</v>
      </c>
      <c r="B126" s="3" t="s">
        <v>261</v>
      </c>
      <c r="C126" s="15">
        <v>0</v>
      </c>
      <c r="D126" s="20">
        <v>0</v>
      </c>
      <c r="E126" s="25"/>
      <c r="F126" s="77"/>
      <c r="G126" s="91"/>
      <c r="H126" s="26">
        <f t="shared" si="5"/>
        <v>0</v>
      </c>
    </row>
    <row r="127" spans="1:9" ht="15.75" customHeight="1">
      <c r="A127" s="3" t="s">
        <v>485</v>
      </c>
      <c r="B127" s="3" t="s">
        <v>486</v>
      </c>
      <c r="C127" s="15">
        <v>5</v>
      </c>
      <c r="D127" s="20">
        <v>5</v>
      </c>
      <c r="E127" s="25"/>
      <c r="F127" s="77"/>
      <c r="G127" s="91"/>
      <c r="H127" s="26">
        <f t="shared" si="5"/>
        <v>10</v>
      </c>
    </row>
    <row r="128" spans="1:9" ht="15.75" customHeight="1">
      <c r="A128" s="3" t="s">
        <v>474</v>
      </c>
      <c r="B128" s="3" t="s">
        <v>475</v>
      </c>
      <c r="C128" s="15">
        <v>5</v>
      </c>
      <c r="D128" s="20">
        <v>1</v>
      </c>
      <c r="E128" s="25"/>
      <c r="F128" s="77"/>
      <c r="G128" s="91"/>
      <c r="H128" s="26">
        <f t="shared" si="5"/>
        <v>6</v>
      </c>
    </row>
    <row r="129" spans="1:9" ht="15.75" customHeight="1">
      <c r="A129" s="3" t="s">
        <v>172</v>
      </c>
      <c r="B129" s="3" t="s">
        <v>173</v>
      </c>
      <c r="C129" s="15">
        <v>0</v>
      </c>
      <c r="D129" s="20">
        <v>0</v>
      </c>
      <c r="E129" s="25"/>
      <c r="F129" s="77"/>
      <c r="G129" s="91"/>
      <c r="H129" s="26">
        <f t="shared" si="5"/>
        <v>0</v>
      </c>
    </row>
    <row r="130" spans="1:9" ht="15.75" customHeight="1">
      <c r="A130" s="3" t="s">
        <v>224</v>
      </c>
      <c r="B130" s="3" t="s">
        <v>225</v>
      </c>
      <c r="C130" s="15">
        <v>0</v>
      </c>
      <c r="D130" s="20">
        <v>3</v>
      </c>
      <c r="E130" s="25">
        <v>6</v>
      </c>
      <c r="F130" s="83"/>
      <c r="G130" s="91"/>
      <c r="H130" s="26">
        <f t="shared" si="5"/>
        <v>9</v>
      </c>
    </row>
    <row r="131" spans="1:9" ht="15.75" customHeight="1">
      <c r="A131" s="92" t="s">
        <v>770</v>
      </c>
      <c r="B131" s="50" t="s">
        <v>566</v>
      </c>
      <c r="C131" s="15">
        <v>0</v>
      </c>
      <c r="D131" s="20">
        <v>0</v>
      </c>
      <c r="E131" s="25"/>
      <c r="F131" s="77">
        <v>7</v>
      </c>
      <c r="G131" s="91"/>
      <c r="H131" s="26">
        <f t="shared" si="5"/>
        <v>7</v>
      </c>
    </row>
    <row r="132" spans="1:9" ht="15.75" customHeight="1">
      <c r="A132" s="3" t="s">
        <v>136</v>
      </c>
      <c r="B132" s="3" t="s">
        <v>137</v>
      </c>
      <c r="C132" s="15">
        <v>5</v>
      </c>
      <c r="D132" s="20">
        <v>2</v>
      </c>
      <c r="E132" s="25"/>
      <c r="F132" s="77"/>
      <c r="G132" s="91"/>
      <c r="H132" s="26">
        <f t="shared" si="5"/>
        <v>7</v>
      </c>
    </row>
    <row r="133" spans="1:9" ht="15.75" customHeight="1">
      <c r="A133" s="3" t="s">
        <v>244</v>
      </c>
      <c r="B133" s="3" t="s">
        <v>137</v>
      </c>
      <c r="C133" s="15">
        <v>5</v>
      </c>
      <c r="D133" s="20">
        <v>2</v>
      </c>
      <c r="E133" s="25"/>
      <c r="F133" s="77"/>
      <c r="G133" s="91"/>
      <c r="H133" s="26">
        <f t="shared" si="5"/>
        <v>7</v>
      </c>
    </row>
    <row r="134" spans="1:9" ht="15.75" customHeight="1">
      <c r="A134" s="78" t="s">
        <v>1040</v>
      </c>
      <c r="B134" s="78" t="s">
        <v>1033</v>
      </c>
      <c r="C134" s="15"/>
      <c r="D134" s="20">
        <v>4</v>
      </c>
      <c r="E134" s="25"/>
      <c r="F134" s="131">
        <v>6</v>
      </c>
      <c r="G134" s="125">
        <v>16</v>
      </c>
      <c r="H134" s="26">
        <f t="shared" si="5"/>
        <v>26</v>
      </c>
      <c r="I134" s="96" t="s">
        <v>787</v>
      </c>
    </row>
    <row r="135" spans="1:9" ht="15.75" customHeight="1">
      <c r="A135" s="3" t="s">
        <v>180</v>
      </c>
      <c r="B135" s="3" t="s">
        <v>181</v>
      </c>
      <c r="C135" s="15">
        <v>0</v>
      </c>
      <c r="D135" s="20">
        <v>0</v>
      </c>
      <c r="E135" s="25"/>
      <c r="F135" s="77"/>
      <c r="G135" s="91"/>
      <c r="H135" s="26">
        <f t="shared" si="5"/>
        <v>0</v>
      </c>
    </row>
    <row r="136" spans="1:9" ht="15.75" customHeight="1">
      <c r="A136" s="4" t="s">
        <v>319</v>
      </c>
      <c r="B136" s="9" t="s">
        <v>295</v>
      </c>
      <c r="C136" s="15">
        <v>5</v>
      </c>
      <c r="D136" s="20">
        <v>0</v>
      </c>
      <c r="E136" s="25"/>
      <c r="F136" s="128">
        <v>7</v>
      </c>
      <c r="G136" s="49">
        <v>14</v>
      </c>
      <c r="H136" s="26">
        <f t="shared" si="5"/>
        <v>26</v>
      </c>
      <c r="I136" s="96" t="s">
        <v>787</v>
      </c>
    </row>
    <row r="137" spans="1:9" ht="15.75" customHeight="1">
      <c r="A137" s="99" t="s">
        <v>846</v>
      </c>
      <c r="B137" s="70" t="s">
        <v>845</v>
      </c>
      <c r="C137" s="15">
        <v>5</v>
      </c>
      <c r="D137" s="20"/>
      <c r="E137" s="25"/>
      <c r="F137" s="83">
        <v>6</v>
      </c>
      <c r="G137" s="91"/>
      <c r="H137" s="26">
        <f t="shared" si="5"/>
        <v>11</v>
      </c>
    </row>
    <row r="138" spans="1:9" ht="15.75" customHeight="1">
      <c r="A138" s="3" t="s">
        <v>220</v>
      </c>
      <c r="B138" s="3" t="s">
        <v>221</v>
      </c>
      <c r="C138" s="15">
        <v>0</v>
      </c>
      <c r="D138" s="20">
        <v>0</v>
      </c>
      <c r="E138" s="25"/>
      <c r="F138" s="77"/>
      <c r="G138" s="91"/>
      <c r="H138" s="26">
        <f t="shared" si="5"/>
        <v>0</v>
      </c>
    </row>
    <row r="139" spans="1:9" ht="15.75" customHeight="1">
      <c r="A139" s="3" t="s">
        <v>416</v>
      </c>
      <c r="B139" s="3" t="s">
        <v>417</v>
      </c>
      <c r="C139" s="15">
        <v>0</v>
      </c>
      <c r="D139" s="20">
        <v>0</v>
      </c>
      <c r="E139" s="25"/>
      <c r="F139" s="83"/>
      <c r="G139" s="91"/>
      <c r="H139" s="26">
        <f t="shared" ref="H139:H185" si="6">+G139+F139+E139+D139+C139</f>
        <v>0</v>
      </c>
    </row>
    <row r="140" spans="1:9" ht="15.75" customHeight="1">
      <c r="A140" s="92" t="s">
        <v>658</v>
      </c>
      <c r="B140" s="50" t="s">
        <v>771</v>
      </c>
      <c r="C140" s="15">
        <v>0</v>
      </c>
      <c r="D140" s="20">
        <v>0</v>
      </c>
      <c r="E140" s="25"/>
      <c r="F140" s="83">
        <v>7</v>
      </c>
      <c r="G140" s="91"/>
      <c r="H140" s="26">
        <f t="shared" si="6"/>
        <v>7</v>
      </c>
    </row>
    <row r="141" spans="1:9" ht="15.75" customHeight="1">
      <c r="A141" s="3" t="s">
        <v>400</v>
      </c>
      <c r="B141" s="3" t="s">
        <v>401</v>
      </c>
      <c r="C141" s="15">
        <v>0</v>
      </c>
      <c r="D141" s="20">
        <v>0</v>
      </c>
      <c r="E141" s="25"/>
      <c r="F141" s="83"/>
      <c r="G141" s="91"/>
      <c r="H141" s="26">
        <f t="shared" si="6"/>
        <v>0</v>
      </c>
    </row>
    <row r="142" spans="1:9" ht="15.75" customHeight="1">
      <c r="A142" s="5" t="s">
        <v>1022</v>
      </c>
      <c r="B142" s="78" t="s">
        <v>1021</v>
      </c>
      <c r="C142" s="15"/>
      <c r="D142" s="20"/>
      <c r="E142" s="25"/>
      <c r="F142" s="83">
        <v>9</v>
      </c>
      <c r="G142" s="125">
        <v>15</v>
      </c>
      <c r="H142" s="26">
        <f t="shared" si="6"/>
        <v>24</v>
      </c>
      <c r="I142" s="96" t="s">
        <v>787</v>
      </c>
    </row>
    <row r="143" spans="1:9" ht="15.75" customHeight="1">
      <c r="A143" s="5" t="s">
        <v>348</v>
      </c>
      <c r="B143" s="5" t="s">
        <v>349</v>
      </c>
      <c r="C143" s="15">
        <v>0</v>
      </c>
      <c r="D143" s="20">
        <v>0</v>
      </c>
      <c r="E143" s="25"/>
      <c r="F143" s="118"/>
      <c r="G143" s="16"/>
      <c r="H143" s="26">
        <f t="shared" si="6"/>
        <v>0</v>
      </c>
    </row>
    <row r="144" spans="1:9" ht="15.75" customHeight="1">
      <c r="A144" s="3" t="s">
        <v>326</v>
      </c>
      <c r="B144" s="3" t="s">
        <v>327</v>
      </c>
      <c r="C144" s="15">
        <v>0</v>
      </c>
      <c r="D144" s="20">
        <v>0</v>
      </c>
      <c r="E144" s="25"/>
      <c r="F144" s="83"/>
      <c r="G144" s="49"/>
      <c r="H144" s="26">
        <f t="shared" si="6"/>
        <v>0</v>
      </c>
    </row>
    <row r="145" spans="1:9" ht="15.75" customHeight="1">
      <c r="A145" s="3" t="s">
        <v>420</v>
      </c>
      <c r="B145" s="3" t="s">
        <v>421</v>
      </c>
      <c r="C145" s="15">
        <v>0</v>
      </c>
      <c r="D145" s="20">
        <v>0</v>
      </c>
      <c r="E145" s="25"/>
      <c r="F145" s="83"/>
      <c r="G145" s="91"/>
      <c r="H145" s="26">
        <f t="shared" si="6"/>
        <v>0</v>
      </c>
    </row>
    <row r="146" spans="1:9" ht="15.75" customHeight="1">
      <c r="A146" s="3" t="s">
        <v>336</v>
      </c>
      <c r="B146" s="3" t="s">
        <v>337</v>
      </c>
      <c r="C146" s="15">
        <v>5</v>
      </c>
      <c r="D146" s="20">
        <v>1</v>
      </c>
      <c r="E146" s="25"/>
      <c r="F146" s="83"/>
      <c r="G146" s="91"/>
      <c r="H146" s="26">
        <f t="shared" si="6"/>
        <v>6</v>
      </c>
    </row>
    <row r="147" spans="1:9" ht="15.75" customHeight="1">
      <c r="A147" s="3" t="s">
        <v>501</v>
      </c>
      <c r="B147" s="3" t="s">
        <v>502</v>
      </c>
      <c r="C147" s="15">
        <v>0</v>
      </c>
      <c r="D147" s="20">
        <v>0</v>
      </c>
      <c r="E147" s="25"/>
      <c r="F147" s="77"/>
      <c r="G147" s="91"/>
      <c r="H147" s="26">
        <f t="shared" si="6"/>
        <v>0</v>
      </c>
    </row>
    <row r="148" spans="1:9" ht="15.75" customHeight="1">
      <c r="A148" s="3" t="s">
        <v>436</v>
      </c>
      <c r="B148" s="3" t="s">
        <v>437</v>
      </c>
      <c r="C148" s="15">
        <v>5</v>
      </c>
      <c r="D148" s="20">
        <v>1</v>
      </c>
      <c r="E148" s="25"/>
      <c r="F148" s="83">
        <v>8</v>
      </c>
      <c r="G148" s="132"/>
      <c r="H148" s="26">
        <f t="shared" si="6"/>
        <v>14</v>
      </c>
    </row>
    <row r="149" spans="1:9" ht="15.75" customHeight="1">
      <c r="A149" s="10" t="s">
        <v>422</v>
      </c>
      <c r="B149" s="5" t="s">
        <v>423</v>
      </c>
      <c r="C149" s="15">
        <v>0</v>
      </c>
      <c r="D149" s="20">
        <v>1</v>
      </c>
      <c r="E149" s="25"/>
      <c r="F149" s="118">
        <v>6</v>
      </c>
      <c r="G149" s="16"/>
      <c r="H149" s="26">
        <f t="shared" si="6"/>
        <v>7</v>
      </c>
    </row>
    <row r="150" spans="1:9" ht="15.75" customHeight="1">
      <c r="A150" s="8" t="s">
        <v>269</v>
      </c>
      <c r="B150" s="8" t="s">
        <v>268</v>
      </c>
      <c r="C150" s="15">
        <v>5</v>
      </c>
      <c r="D150" s="20">
        <v>10</v>
      </c>
      <c r="E150" s="25">
        <v>7</v>
      </c>
      <c r="F150" s="77">
        <v>6</v>
      </c>
      <c r="G150" s="49">
        <v>13</v>
      </c>
      <c r="H150" s="22">
        <f t="shared" si="6"/>
        <v>41</v>
      </c>
    </row>
    <row r="151" spans="1:9" ht="15.75" customHeight="1">
      <c r="A151" s="3" t="s">
        <v>364</v>
      </c>
      <c r="B151" s="3" t="s">
        <v>365</v>
      </c>
      <c r="C151" s="15">
        <v>5</v>
      </c>
      <c r="D151" s="20">
        <v>8</v>
      </c>
      <c r="E151" s="25"/>
      <c r="F151" s="90"/>
      <c r="G151" s="49"/>
      <c r="H151" s="26">
        <f t="shared" si="6"/>
        <v>13</v>
      </c>
    </row>
    <row r="152" spans="1:9" ht="15.75" customHeight="1">
      <c r="A152" s="4" t="s">
        <v>320</v>
      </c>
      <c r="B152" s="9" t="s">
        <v>321</v>
      </c>
      <c r="C152" s="15">
        <v>0</v>
      </c>
      <c r="D152" s="20">
        <v>0</v>
      </c>
      <c r="E152" s="25"/>
      <c r="F152" s="83"/>
      <c r="G152" s="91"/>
      <c r="H152" s="26">
        <f t="shared" si="6"/>
        <v>0</v>
      </c>
    </row>
    <row r="153" spans="1:9" ht="15.75" customHeight="1">
      <c r="A153" s="3" t="s">
        <v>320</v>
      </c>
      <c r="B153" s="3" t="s">
        <v>478</v>
      </c>
      <c r="C153" s="15">
        <v>0</v>
      </c>
      <c r="D153" s="20">
        <v>0</v>
      </c>
      <c r="E153" s="25"/>
      <c r="F153" s="77"/>
      <c r="G153" s="91"/>
      <c r="H153" s="26">
        <f t="shared" si="6"/>
        <v>0</v>
      </c>
    </row>
    <row r="154" spans="1:9" ht="15.75" customHeight="1">
      <c r="A154" s="3" t="s">
        <v>424</v>
      </c>
      <c r="B154" s="3" t="s">
        <v>425</v>
      </c>
      <c r="C154" s="15">
        <v>0</v>
      </c>
      <c r="D154" s="20">
        <v>0</v>
      </c>
      <c r="E154" s="25"/>
      <c r="F154" s="83"/>
      <c r="G154" s="91"/>
      <c r="H154" s="26">
        <f t="shared" si="6"/>
        <v>0</v>
      </c>
    </row>
    <row r="155" spans="1:9" ht="15.75" customHeight="1">
      <c r="A155" s="3" t="s">
        <v>370</v>
      </c>
      <c r="B155" s="3" t="s">
        <v>371</v>
      </c>
      <c r="C155" s="15">
        <v>5</v>
      </c>
      <c r="D155" s="20">
        <v>2</v>
      </c>
      <c r="E155" s="25"/>
      <c r="F155" s="83"/>
      <c r="G155" s="91"/>
      <c r="H155" s="26">
        <f t="shared" si="6"/>
        <v>7</v>
      </c>
    </row>
    <row r="156" spans="1:9" ht="15.75" customHeight="1">
      <c r="A156" s="8" t="s">
        <v>299</v>
      </c>
      <c r="B156" s="8" t="s">
        <v>298</v>
      </c>
      <c r="C156" s="15">
        <v>0</v>
      </c>
      <c r="D156" s="20">
        <v>0</v>
      </c>
      <c r="E156" s="25"/>
      <c r="F156" s="77"/>
      <c r="G156" s="91"/>
      <c r="H156" s="26">
        <f t="shared" si="6"/>
        <v>0</v>
      </c>
    </row>
    <row r="157" spans="1:9" ht="15.75" customHeight="1">
      <c r="A157" s="3" t="s">
        <v>356</v>
      </c>
      <c r="B157" s="3" t="s">
        <v>357</v>
      </c>
      <c r="C157" s="15">
        <v>0</v>
      </c>
      <c r="D157" s="20">
        <v>0</v>
      </c>
      <c r="E157" s="25"/>
      <c r="F157" s="83"/>
      <c r="G157" s="91"/>
      <c r="H157" s="26">
        <f t="shared" si="6"/>
        <v>0</v>
      </c>
    </row>
    <row r="158" spans="1:9" ht="15.75" customHeight="1">
      <c r="A158" s="3" t="s">
        <v>513</v>
      </c>
      <c r="B158" s="3" t="s">
        <v>514</v>
      </c>
      <c r="C158" s="15">
        <v>0</v>
      </c>
      <c r="D158" s="20">
        <v>0</v>
      </c>
      <c r="E158" s="25"/>
      <c r="F158" s="77">
        <v>6</v>
      </c>
      <c r="G158" s="91"/>
      <c r="H158" s="26">
        <f t="shared" si="6"/>
        <v>6</v>
      </c>
    </row>
    <row r="159" spans="1:9" ht="15.75" customHeight="1">
      <c r="A159" s="3" t="s">
        <v>358</v>
      </c>
      <c r="B159" s="3" t="s">
        <v>359</v>
      </c>
      <c r="C159" s="15">
        <v>5</v>
      </c>
      <c r="D159" s="20">
        <v>2</v>
      </c>
      <c r="E159" s="25"/>
      <c r="F159" s="83">
        <v>6</v>
      </c>
      <c r="G159" s="132">
        <v>11</v>
      </c>
      <c r="H159" s="26">
        <f t="shared" si="6"/>
        <v>24</v>
      </c>
      <c r="I159" t="s">
        <v>787</v>
      </c>
    </row>
    <row r="160" spans="1:9" ht="15.75" customHeight="1">
      <c r="A160" s="3" t="s">
        <v>412</v>
      </c>
      <c r="B160" s="3" t="s">
        <v>413</v>
      </c>
      <c r="C160" s="15">
        <v>0</v>
      </c>
      <c r="D160" s="20">
        <v>1</v>
      </c>
      <c r="E160" s="25"/>
      <c r="F160" s="83"/>
      <c r="G160" s="91"/>
      <c r="H160" s="26">
        <f t="shared" si="6"/>
        <v>1</v>
      </c>
    </row>
    <row r="161" spans="1:8" ht="15.75" customHeight="1">
      <c r="A161" s="3" t="s">
        <v>428</v>
      </c>
      <c r="B161" s="3" t="s">
        <v>429</v>
      </c>
      <c r="C161" s="15">
        <v>0</v>
      </c>
      <c r="D161" s="20">
        <v>0</v>
      </c>
      <c r="E161" s="25"/>
      <c r="F161" s="83"/>
      <c r="G161" s="91"/>
      <c r="H161" s="26">
        <f t="shared" si="6"/>
        <v>0</v>
      </c>
    </row>
    <row r="162" spans="1:8" ht="15.75" customHeight="1">
      <c r="A162" s="3" t="s">
        <v>380</v>
      </c>
      <c r="B162" s="3" t="s">
        <v>381</v>
      </c>
      <c r="C162" s="15">
        <v>5</v>
      </c>
      <c r="D162" s="20">
        <v>0</v>
      </c>
      <c r="E162" s="25"/>
      <c r="F162" s="83">
        <v>8</v>
      </c>
      <c r="G162" s="91"/>
      <c r="H162" s="26">
        <f t="shared" si="6"/>
        <v>13</v>
      </c>
    </row>
    <row r="163" spans="1:8" ht="15.75" customHeight="1">
      <c r="A163" s="3" t="s">
        <v>344</v>
      </c>
      <c r="B163" s="3" t="s">
        <v>345</v>
      </c>
      <c r="C163" s="15">
        <v>0</v>
      </c>
      <c r="D163" s="20">
        <v>0</v>
      </c>
      <c r="E163" s="25"/>
      <c r="F163" s="83"/>
      <c r="G163" s="49"/>
      <c r="H163" s="26">
        <f t="shared" si="6"/>
        <v>0</v>
      </c>
    </row>
    <row r="164" spans="1:8" ht="15.75" customHeight="1">
      <c r="A164" s="3" t="s">
        <v>418</v>
      </c>
      <c r="B164" s="3" t="s">
        <v>419</v>
      </c>
      <c r="C164" s="15">
        <v>0</v>
      </c>
      <c r="D164" s="20">
        <v>0</v>
      </c>
      <c r="E164" s="25"/>
      <c r="F164" s="83"/>
      <c r="G164" s="91"/>
      <c r="H164" s="26">
        <f t="shared" si="6"/>
        <v>0</v>
      </c>
    </row>
    <row r="165" spans="1:8" ht="15.75" customHeight="1">
      <c r="A165" s="4" t="s">
        <v>310</v>
      </c>
      <c r="B165" s="7" t="s">
        <v>289</v>
      </c>
      <c r="C165" s="15">
        <v>0</v>
      </c>
      <c r="D165" s="20">
        <v>0</v>
      </c>
      <c r="E165" s="25"/>
      <c r="F165" s="83">
        <v>7</v>
      </c>
      <c r="G165" s="91"/>
      <c r="H165" s="26">
        <f t="shared" si="6"/>
        <v>7</v>
      </c>
    </row>
    <row r="166" spans="1:8" ht="15.75" customHeight="1">
      <c r="A166" s="3" t="s">
        <v>382</v>
      </c>
      <c r="B166" s="3" t="s">
        <v>383</v>
      </c>
      <c r="C166" s="15">
        <v>5</v>
      </c>
      <c r="D166" s="20">
        <v>7</v>
      </c>
      <c r="E166" s="25"/>
      <c r="F166" s="83"/>
      <c r="G166" s="49"/>
      <c r="H166" s="26">
        <f t="shared" si="6"/>
        <v>12</v>
      </c>
    </row>
    <row r="167" spans="1:8" ht="15" customHeight="1">
      <c r="A167" s="3" t="s">
        <v>386</v>
      </c>
      <c r="B167" s="3" t="s">
        <v>387</v>
      </c>
      <c r="C167" s="15">
        <v>0</v>
      </c>
      <c r="D167" s="20">
        <v>0</v>
      </c>
      <c r="E167" s="25"/>
      <c r="F167" s="83"/>
      <c r="G167" s="49"/>
      <c r="H167" s="26">
        <f t="shared" si="6"/>
        <v>0</v>
      </c>
    </row>
    <row r="168" spans="1:8" ht="15.75" customHeight="1">
      <c r="A168" s="3" t="s">
        <v>434</v>
      </c>
      <c r="B168" s="3" t="s">
        <v>435</v>
      </c>
      <c r="C168" s="15">
        <v>0</v>
      </c>
      <c r="D168" s="20">
        <v>0</v>
      </c>
      <c r="E168" s="25"/>
      <c r="F168" s="83">
        <v>6</v>
      </c>
      <c r="G168" s="91"/>
      <c r="H168" s="26">
        <f t="shared" si="6"/>
        <v>6</v>
      </c>
    </row>
    <row r="169" spans="1:8" ht="15.75" customHeight="1">
      <c r="A169" s="3" t="s">
        <v>460</v>
      </c>
      <c r="B169" s="3" t="s">
        <v>461</v>
      </c>
      <c r="C169" s="15">
        <v>5</v>
      </c>
      <c r="D169" s="20">
        <v>0</v>
      </c>
      <c r="E169" s="25"/>
      <c r="F169" s="77"/>
      <c r="G169" s="91"/>
      <c r="H169" s="26">
        <f t="shared" si="6"/>
        <v>5</v>
      </c>
    </row>
    <row r="170" spans="1:8" ht="15.75" customHeight="1">
      <c r="A170" s="3" t="s">
        <v>340</v>
      </c>
      <c r="B170" s="3" t="s">
        <v>341</v>
      </c>
      <c r="C170" s="15">
        <v>0</v>
      </c>
      <c r="D170" s="20">
        <v>0</v>
      </c>
      <c r="E170" s="25"/>
      <c r="F170" s="77"/>
      <c r="G170" s="91"/>
      <c r="H170" s="26">
        <f t="shared" si="6"/>
        <v>0</v>
      </c>
    </row>
    <row r="171" spans="1:8" ht="15.75" customHeight="1">
      <c r="A171" s="4" t="s">
        <v>309</v>
      </c>
      <c r="B171" s="7" t="s">
        <v>288</v>
      </c>
      <c r="C171" s="15">
        <v>5</v>
      </c>
      <c r="D171" s="20">
        <v>0</v>
      </c>
      <c r="E171" s="25"/>
      <c r="F171" s="83">
        <v>6</v>
      </c>
      <c r="G171" s="91"/>
      <c r="H171" s="26">
        <f t="shared" si="6"/>
        <v>11</v>
      </c>
    </row>
    <row r="172" spans="1:8" ht="15.75" customHeight="1">
      <c r="A172" s="3" t="s">
        <v>309</v>
      </c>
      <c r="B172" s="3" t="s">
        <v>288</v>
      </c>
      <c r="C172" s="15">
        <v>0</v>
      </c>
      <c r="D172" s="20">
        <v>0</v>
      </c>
      <c r="E172" s="25"/>
      <c r="F172" s="83"/>
      <c r="G172" s="49"/>
      <c r="H172" s="26">
        <f t="shared" si="6"/>
        <v>0</v>
      </c>
    </row>
    <row r="173" spans="1:8" ht="15.75" customHeight="1">
      <c r="A173" s="3" t="s">
        <v>396</v>
      </c>
      <c r="B173" s="3" t="s">
        <v>397</v>
      </c>
      <c r="C173" s="15">
        <v>0</v>
      </c>
      <c r="D173" s="20">
        <v>0</v>
      </c>
      <c r="E173" s="25"/>
      <c r="F173" s="83"/>
      <c r="G173" s="91"/>
      <c r="H173" s="26">
        <f t="shared" si="6"/>
        <v>0</v>
      </c>
    </row>
    <row r="174" spans="1:8" ht="15.75" customHeight="1">
      <c r="A174" s="3" t="s">
        <v>368</v>
      </c>
      <c r="B174" s="3" t="s">
        <v>369</v>
      </c>
      <c r="C174" s="15">
        <v>5</v>
      </c>
      <c r="D174" s="20">
        <v>2</v>
      </c>
      <c r="E174" s="25"/>
      <c r="F174" s="83"/>
      <c r="G174" s="91"/>
      <c r="H174" s="26">
        <f t="shared" si="6"/>
        <v>7</v>
      </c>
    </row>
    <row r="175" spans="1:8" ht="15.75" customHeight="1">
      <c r="A175" s="3" t="s">
        <v>366</v>
      </c>
      <c r="B175" s="3" t="s">
        <v>367</v>
      </c>
      <c r="C175" s="15">
        <v>0</v>
      </c>
      <c r="D175" s="20">
        <v>0</v>
      </c>
      <c r="E175" s="25"/>
      <c r="F175" s="83"/>
      <c r="G175" s="91"/>
      <c r="H175" s="26">
        <f t="shared" si="6"/>
        <v>0</v>
      </c>
    </row>
    <row r="176" spans="1:8" ht="15.75" customHeight="1">
      <c r="A176" s="3" t="s">
        <v>442</v>
      </c>
      <c r="B176" s="3" t="s">
        <v>443</v>
      </c>
      <c r="C176" s="15">
        <v>0</v>
      </c>
      <c r="D176" s="20">
        <v>0</v>
      </c>
      <c r="E176" s="25"/>
      <c r="F176" s="77"/>
      <c r="G176" s="91"/>
      <c r="H176" s="26">
        <f t="shared" si="6"/>
        <v>0</v>
      </c>
    </row>
    <row r="177" spans="1:9" ht="15.75" customHeight="1">
      <c r="A177" s="73" t="s">
        <v>599</v>
      </c>
      <c r="B177" s="63" t="s">
        <v>600</v>
      </c>
      <c r="C177" s="15">
        <v>5</v>
      </c>
      <c r="D177" s="20">
        <v>5</v>
      </c>
      <c r="E177" s="25"/>
      <c r="F177" s="77">
        <v>6</v>
      </c>
      <c r="G177" s="91"/>
      <c r="H177" s="26">
        <f t="shared" si="6"/>
        <v>16</v>
      </c>
    </row>
    <row r="178" spans="1:9" ht="15.75" customHeight="1">
      <c r="A178" s="3" t="s">
        <v>334</v>
      </c>
      <c r="B178" s="3" t="s">
        <v>335</v>
      </c>
      <c r="C178" s="15">
        <v>0</v>
      </c>
      <c r="D178" s="20">
        <v>1</v>
      </c>
      <c r="E178" s="25"/>
      <c r="F178" s="83"/>
      <c r="G178" s="91"/>
      <c r="H178" s="26">
        <f t="shared" si="6"/>
        <v>1</v>
      </c>
    </row>
    <row r="179" spans="1:9" ht="15.75" customHeight="1">
      <c r="A179" s="3" t="s">
        <v>408</v>
      </c>
      <c r="B179" s="3" t="s">
        <v>409</v>
      </c>
      <c r="C179" s="15">
        <v>0</v>
      </c>
      <c r="D179" s="20">
        <v>0</v>
      </c>
      <c r="E179" s="25"/>
      <c r="F179" s="83"/>
      <c r="G179" s="49"/>
      <c r="H179" s="26">
        <f t="shared" si="6"/>
        <v>0</v>
      </c>
    </row>
    <row r="180" spans="1:9" ht="15.75" customHeight="1">
      <c r="A180" s="3" t="s">
        <v>489</v>
      </c>
      <c r="B180" s="3" t="s">
        <v>490</v>
      </c>
      <c r="C180" s="15">
        <v>0</v>
      </c>
      <c r="D180" s="20">
        <v>0</v>
      </c>
      <c r="E180" s="25"/>
      <c r="F180" s="77"/>
      <c r="G180" s="49"/>
      <c r="H180" s="26">
        <f t="shared" si="6"/>
        <v>0</v>
      </c>
    </row>
    <row r="181" spans="1:9" ht="15.75" customHeight="1">
      <c r="A181" s="3" t="s">
        <v>328</v>
      </c>
      <c r="B181" s="3" t="s">
        <v>329</v>
      </c>
      <c r="C181" s="15">
        <v>0</v>
      </c>
      <c r="D181" s="20">
        <v>0</v>
      </c>
      <c r="E181" s="25"/>
      <c r="F181" s="83"/>
      <c r="G181" s="91"/>
      <c r="H181" s="26">
        <f t="shared" si="6"/>
        <v>0</v>
      </c>
    </row>
    <row r="182" spans="1:9" ht="15.75" customHeight="1">
      <c r="A182" s="3" t="s">
        <v>350</v>
      </c>
      <c r="B182" s="3" t="s">
        <v>351</v>
      </c>
      <c r="C182" s="15">
        <v>0</v>
      </c>
      <c r="D182" s="20">
        <v>0</v>
      </c>
      <c r="E182" s="25"/>
      <c r="F182" s="83"/>
      <c r="G182" s="49"/>
      <c r="H182" s="26">
        <f t="shared" si="6"/>
        <v>0</v>
      </c>
    </row>
    <row r="183" spans="1:9" ht="15.75" customHeight="1">
      <c r="A183" s="3" t="s">
        <v>410</v>
      </c>
      <c r="B183" s="3" t="s">
        <v>411</v>
      </c>
      <c r="C183" s="15">
        <v>0</v>
      </c>
      <c r="D183" s="20">
        <v>1</v>
      </c>
      <c r="E183" s="25"/>
      <c r="F183" s="77">
        <v>9</v>
      </c>
      <c r="G183" s="49">
        <v>12</v>
      </c>
      <c r="H183" s="26">
        <f t="shared" si="6"/>
        <v>22</v>
      </c>
      <c r="I183" s="96" t="s">
        <v>787</v>
      </c>
    </row>
    <row r="184" spans="1:9" ht="15.75" customHeight="1">
      <c r="A184" s="78" t="s">
        <v>967</v>
      </c>
      <c r="B184" s="78" t="s">
        <v>966</v>
      </c>
      <c r="C184" s="15">
        <v>5</v>
      </c>
      <c r="D184" s="20">
        <v>4</v>
      </c>
      <c r="E184" s="25"/>
      <c r="F184" s="77">
        <v>8</v>
      </c>
      <c r="G184" s="49"/>
      <c r="H184" s="26">
        <f t="shared" si="6"/>
        <v>17</v>
      </c>
      <c r="I184" s="96"/>
    </row>
    <row r="185" spans="1:9" ht="15.75" customHeight="1">
      <c r="A185" s="7" t="s">
        <v>511</v>
      </c>
      <c r="B185" s="7" t="s">
        <v>512</v>
      </c>
      <c r="C185" s="15">
        <v>5</v>
      </c>
      <c r="D185" s="20">
        <v>1</v>
      </c>
      <c r="E185" s="25"/>
      <c r="F185" s="83">
        <v>6</v>
      </c>
      <c r="G185" s="91"/>
      <c r="H185" s="26">
        <f t="shared" si="6"/>
        <v>12</v>
      </c>
    </row>
    <row r="186" spans="1:9" ht="15.75" customHeight="1">
      <c r="A186" s="3" t="s">
        <v>346</v>
      </c>
      <c r="B186" s="3" t="s">
        <v>347</v>
      </c>
      <c r="C186" s="15">
        <v>0</v>
      </c>
      <c r="D186" s="20">
        <v>1</v>
      </c>
      <c r="E186" s="25"/>
      <c r="F186" s="83"/>
      <c r="G186" s="91"/>
      <c r="H186" s="26">
        <f t="shared" ref="H186:H198" si="7">+G186+F186+E186+D186+C186</f>
        <v>1</v>
      </c>
    </row>
    <row r="187" spans="1:9" ht="15.75" customHeight="1">
      <c r="A187" s="3" t="s">
        <v>390</v>
      </c>
      <c r="B187" s="3" t="s">
        <v>391</v>
      </c>
      <c r="C187" s="15">
        <v>0</v>
      </c>
      <c r="D187" s="20">
        <v>0</v>
      </c>
      <c r="E187" s="25"/>
      <c r="F187" s="77"/>
      <c r="G187" s="49"/>
      <c r="H187" s="26">
        <f t="shared" si="7"/>
        <v>0</v>
      </c>
    </row>
    <row r="188" spans="1:9" ht="15.75" customHeight="1">
      <c r="A188" s="7" t="s">
        <v>294</v>
      </c>
      <c r="B188" s="9" t="s">
        <v>293</v>
      </c>
      <c r="C188" s="15">
        <v>0</v>
      </c>
      <c r="D188" s="20">
        <v>1</v>
      </c>
      <c r="E188" s="25"/>
      <c r="F188" s="77">
        <v>7</v>
      </c>
      <c r="G188" s="91"/>
      <c r="H188" s="26">
        <f t="shared" si="7"/>
        <v>8</v>
      </c>
    </row>
    <row r="189" spans="1:9" ht="15.75" customHeight="1">
      <c r="A189" s="3" t="s">
        <v>294</v>
      </c>
      <c r="B189" s="3" t="s">
        <v>293</v>
      </c>
      <c r="C189" s="15">
        <v>5</v>
      </c>
      <c r="D189" s="20">
        <v>1</v>
      </c>
      <c r="E189" s="25"/>
      <c r="F189" s="83"/>
      <c r="G189" s="91"/>
      <c r="H189" s="26">
        <f t="shared" si="7"/>
        <v>6</v>
      </c>
    </row>
    <row r="190" spans="1:9" ht="15.75" customHeight="1">
      <c r="A190" s="3" t="s">
        <v>402</v>
      </c>
      <c r="B190" s="3" t="s">
        <v>403</v>
      </c>
      <c r="C190" s="15">
        <v>5</v>
      </c>
      <c r="D190" s="20">
        <v>2</v>
      </c>
      <c r="E190" s="25"/>
      <c r="F190" s="83"/>
      <c r="G190" s="91"/>
      <c r="H190" s="26">
        <f t="shared" si="7"/>
        <v>7</v>
      </c>
    </row>
    <row r="191" spans="1:9" ht="15.75" customHeight="1">
      <c r="A191" s="3" t="s">
        <v>378</v>
      </c>
      <c r="B191" s="3" t="s">
        <v>379</v>
      </c>
      <c r="C191" s="15">
        <v>5</v>
      </c>
      <c r="D191" s="20">
        <v>1</v>
      </c>
      <c r="E191" s="25"/>
      <c r="F191" s="83">
        <v>6</v>
      </c>
      <c r="G191" s="91"/>
      <c r="H191" s="26">
        <f t="shared" si="7"/>
        <v>12</v>
      </c>
    </row>
    <row r="192" spans="1:9" ht="15.75" customHeight="1">
      <c r="A192" s="3" t="s">
        <v>392</v>
      </c>
      <c r="B192" s="3" t="s">
        <v>393</v>
      </c>
      <c r="C192" s="15">
        <v>5</v>
      </c>
      <c r="D192" s="20">
        <v>10</v>
      </c>
      <c r="E192" s="25"/>
      <c r="F192" s="83">
        <v>9</v>
      </c>
      <c r="G192" s="91"/>
      <c r="H192" s="26">
        <f t="shared" si="7"/>
        <v>24</v>
      </c>
    </row>
    <row r="193" spans="1:8" ht="15.75" customHeight="1">
      <c r="A193" s="3" t="s">
        <v>352</v>
      </c>
      <c r="B193" s="3" t="s">
        <v>353</v>
      </c>
      <c r="C193" s="15">
        <v>5</v>
      </c>
      <c r="D193" s="20">
        <v>5</v>
      </c>
      <c r="E193" s="25">
        <v>10</v>
      </c>
      <c r="F193" s="90"/>
      <c r="G193" s="91"/>
      <c r="H193" s="26">
        <f t="shared" si="7"/>
        <v>20</v>
      </c>
    </row>
    <row r="194" spans="1:8" ht="15.75" customHeight="1">
      <c r="A194" s="3" t="s">
        <v>456</v>
      </c>
      <c r="B194" s="3" t="s">
        <v>457</v>
      </c>
      <c r="C194" s="15">
        <v>0</v>
      </c>
      <c r="D194" s="20">
        <v>0</v>
      </c>
      <c r="E194" s="25"/>
      <c r="F194" s="77"/>
      <c r="G194" s="91"/>
      <c r="H194" s="26">
        <f t="shared" si="7"/>
        <v>0</v>
      </c>
    </row>
    <row r="195" spans="1:8" ht="15.75" customHeight="1">
      <c r="A195" s="3" t="s">
        <v>332</v>
      </c>
      <c r="B195" s="3" t="s">
        <v>333</v>
      </c>
      <c r="C195" s="15">
        <v>0</v>
      </c>
      <c r="D195" s="20">
        <v>0</v>
      </c>
      <c r="E195" s="25"/>
      <c r="F195" s="83"/>
      <c r="G195" s="91"/>
      <c r="H195" s="26">
        <f t="shared" si="7"/>
        <v>0</v>
      </c>
    </row>
    <row r="196" spans="1:8" ht="15.75" customHeight="1">
      <c r="A196" s="3" t="s">
        <v>406</v>
      </c>
      <c r="B196" s="3" t="s">
        <v>407</v>
      </c>
      <c r="C196" s="15">
        <v>5</v>
      </c>
      <c r="D196" s="20">
        <v>0</v>
      </c>
      <c r="E196" s="25"/>
      <c r="F196" s="83"/>
      <c r="G196" s="91"/>
      <c r="H196" s="26">
        <f t="shared" si="7"/>
        <v>5</v>
      </c>
    </row>
    <row r="197" spans="1:8" ht="15.75" customHeight="1">
      <c r="A197" s="3" t="s">
        <v>448</v>
      </c>
      <c r="B197" s="3" t="s">
        <v>449</v>
      </c>
      <c r="C197" s="15">
        <v>0</v>
      </c>
      <c r="D197" s="20">
        <v>0</v>
      </c>
      <c r="E197" s="25"/>
      <c r="F197" s="77">
        <v>6</v>
      </c>
      <c r="G197" s="91"/>
      <c r="H197" s="26">
        <f t="shared" si="7"/>
        <v>6</v>
      </c>
    </row>
    <row r="198" spans="1:8" ht="15.75" customHeight="1">
      <c r="A198" s="3" t="s">
        <v>454</v>
      </c>
      <c r="B198" s="3" t="s">
        <v>455</v>
      </c>
      <c r="C198" s="15">
        <v>0</v>
      </c>
      <c r="D198" s="20">
        <v>0</v>
      </c>
      <c r="E198" s="25"/>
      <c r="F198" s="77"/>
      <c r="G198" s="91"/>
      <c r="H198" s="26">
        <f t="shared" si="7"/>
        <v>0</v>
      </c>
    </row>
    <row r="199" spans="1:8">
      <c r="D199" s="17"/>
      <c r="E199" s="17"/>
    </row>
    <row r="200" spans="1:8">
      <c r="D200" s="17"/>
      <c r="E200" s="17"/>
    </row>
    <row r="201" spans="1:8">
      <c r="D201" s="17"/>
      <c r="E201" s="17"/>
    </row>
    <row r="202" spans="1:8">
      <c r="D202" s="17"/>
      <c r="E202" s="17"/>
    </row>
    <row r="203" spans="1:8">
      <c r="D203" s="17"/>
      <c r="E203" s="17"/>
    </row>
    <row r="204" spans="1:8">
      <c r="D204" s="17"/>
      <c r="E204" s="17"/>
    </row>
    <row r="205" spans="1:8">
      <c r="D205" s="17"/>
      <c r="E205" s="17"/>
    </row>
    <row r="206" spans="1:8">
      <c r="D206" s="17"/>
      <c r="E206" s="17"/>
    </row>
    <row r="207" spans="1:8">
      <c r="D207" s="17"/>
      <c r="E207" s="17"/>
    </row>
    <row r="208" spans="1:8">
      <c r="D208" s="17"/>
      <c r="E208" s="17"/>
    </row>
    <row r="209" spans="4:5">
      <c r="D209" s="17"/>
      <c r="E209" s="17"/>
    </row>
    <row r="210" spans="4:5">
      <c r="D210" s="17"/>
      <c r="E210" s="17"/>
    </row>
    <row r="211" spans="4:5">
      <c r="D211" s="17"/>
      <c r="E211" s="17"/>
    </row>
    <row r="212" spans="4:5">
      <c r="D212" s="17"/>
      <c r="E212" s="17"/>
    </row>
    <row r="213" spans="4:5">
      <c r="D213" s="17"/>
      <c r="E213" s="17"/>
    </row>
    <row r="214" spans="4:5">
      <c r="D214" s="17"/>
      <c r="E214" s="17"/>
    </row>
    <row r="215" spans="4:5">
      <c r="D215" s="17"/>
      <c r="E215" s="17"/>
    </row>
    <row r="216" spans="4:5">
      <c r="D216" s="17"/>
      <c r="E216" s="17"/>
    </row>
    <row r="217" spans="4:5">
      <c r="D217" s="17"/>
      <c r="E217" s="17"/>
    </row>
    <row r="218" spans="4:5">
      <c r="D218" s="17"/>
      <c r="E218" s="17"/>
    </row>
    <row r="219" spans="4:5">
      <c r="D219" s="17"/>
      <c r="E219" s="17"/>
    </row>
    <row r="220" spans="4:5">
      <c r="D220" s="17"/>
      <c r="E220" s="17"/>
    </row>
    <row r="221" spans="4:5">
      <c r="D221" s="17"/>
      <c r="E221" s="17"/>
    </row>
    <row r="222" spans="4:5">
      <c r="D222" s="17"/>
      <c r="E222" s="17"/>
    </row>
    <row r="223" spans="4:5">
      <c r="D223" s="17"/>
      <c r="E223" s="17"/>
    </row>
    <row r="224" spans="4:5">
      <c r="D224" s="17"/>
      <c r="E224" s="17"/>
    </row>
    <row r="225" spans="4:5">
      <c r="D225" s="17"/>
      <c r="E225" s="17"/>
    </row>
    <row r="226" spans="4:5">
      <c r="D226" s="17"/>
      <c r="E226" s="17"/>
    </row>
    <row r="227" spans="4:5">
      <c r="D227" s="17"/>
      <c r="E227" s="17"/>
    </row>
    <row r="228" spans="4:5">
      <c r="D228" s="17"/>
      <c r="E228" s="17"/>
    </row>
    <row r="229" spans="4:5">
      <c r="D229" s="17"/>
      <c r="E229" s="17"/>
    </row>
    <row r="230" spans="4:5">
      <c r="D230" s="17"/>
      <c r="E230" s="17"/>
    </row>
    <row r="231" spans="4:5">
      <c r="D231" s="17"/>
      <c r="E231" s="17"/>
    </row>
    <row r="232" spans="4:5">
      <c r="D232" s="17"/>
      <c r="E232" s="17"/>
    </row>
    <row r="233" spans="4:5">
      <c r="D233" s="17"/>
      <c r="E233" s="17"/>
    </row>
    <row r="234" spans="4:5">
      <c r="D234" s="17"/>
      <c r="E234" s="17"/>
    </row>
    <row r="235" spans="4:5">
      <c r="D235" s="17"/>
      <c r="E235" s="17"/>
    </row>
    <row r="236" spans="4:5">
      <c r="D236" s="17"/>
      <c r="E236" s="17"/>
    </row>
    <row r="237" spans="4:5">
      <c r="D237" s="17"/>
      <c r="E237" s="17"/>
    </row>
    <row r="238" spans="4:5">
      <c r="D238" s="17"/>
      <c r="E238" s="17"/>
    </row>
    <row r="239" spans="4:5">
      <c r="D239" s="17"/>
      <c r="E239" s="17"/>
    </row>
    <row r="240" spans="4:5">
      <c r="D240" s="17"/>
      <c r="E240" s="17"/>
    </row>
    <row r="241" spans="4:5">
      <c r="D241" s="17"/>
      <c r="E241" s="17"/>
    </row>
    <row r="242" spans="4:5">
      <c r="D242" s="17"/>
      <c r="E242" s="17"/>
    </row>
    <row r="243" spans="4:5">
      <c r="D243" s="17"/>
      <c r="E243" s="17"/>
    </row>
    <row r="244" spans="4:5">
      <c r="D244" s="17"/>
      <c r="E244" s="17"/>
    </row>
    <row r="245" spans="4:5">
      <c r="D245" s="17"/>
      <c r="E245" s="17"/>
    </row>
    <row r="246" spans="4:5">
      <c r="D246" s="17"/>
      <c r="E246" s="17"/>
    </row>
    <row r="247" spans="4:5">
      <c r="D247" s="17"/>
      <c r="E247" s="17"/>
    </row>
    <row r="248" spans="4:5">
      <c r="D248" s="17"/>
      <c r="E248" s="17"/>
    </row>
    <row r="249" spans="4:5">
      <c r="D249" s="17"/>
      <c r="E249" s="17"/>
    </row>
    <row r="250" spans="4:5">
      <c r="D250" s="17"/>
      <c r="E250" s="17"/>
    </row>
    <row r="251" spans="4:5">
      <c r="D251" s="17"/>
      <c r="E251" s="17"/>
    </row>
    <row r="252" spans="4:5">
      <c r="D252" s="17"/>
      <c r="E252" s="17"/>
    </row>
    <row r="253" spans="4:5">
      <c r="D253" s="17"/>
      <c r="E253" s="17"/>
    </row>
    <row r="254" spans="4:5">
      <c r="D254" s="17"/>
      <c r="E254" s="17"/>
    </row>
    <row r="255" spans="4:5">
      <c r="D255" s="17"/>
      <c r="E255" s="17"/>
    </row>
    <row r="256" spans="4:5">
      <c r="D256" s="17"/>
      <c r="E256" s="17"/>
    </row>
    <row r="257" spans="4:5">
      <c r="D257" s="17"/>
      <c r="E257" s="17"/>
    </row>
    <row r="258" spans="4:5">
      <c r="D258" s="17"/>
      <c r="E258" s="17"/>
    </row>
    <row r="259" spans="4:5">
      <c r="D259" s="17"/>
      <c r="E259" s="17"/>
    </row>
    <row r="260" spans="4:5">
      <c r="D260" s="17"/>
      <c r="E260" s="17"/>
    </row>
    <row r="261" spans="4:5">
      <c r="D261" s="17"/>
      <c r="E261" s="17"/>
    </row>
    <row r="262" spans="4:5">
      <c r="D262" s="17"/>
      <c r="E262" s="17"/>
    </row>
    <row r="263" spans="4:5">
      <c r="D263" s="17"/>
      <c r="E263" s="17"/>
    </row>
    <row r="264" spans="4:5">
      <c r="D264" s="17"/>
      <c r="E264" s="17"/>
    </row>
    <row r="265" spans="4:5">
      <c r="D265" s="17"/>
      <c r="E265" s="17"/>
    </row>
    <row r="266" spans="4:5">
      <c r="D266" s="17"/>
      <c r="E266" s="17"/>
    </row>
    <row r="267" spans="4:5">
      <c r="D267" s="17"/>
      <c r="E267" s="17"/>
    </row>
    <row r="268" spans="4:5">
      <c r="D268" s="17"/>
      <c r="E268" s="17"/>
    </row>
    <row r="269" spans="4:5">
      <c r="D269" s="17"/>
      <c r="E269" s="17"/>
    </row>
    <row r="270" spans="4:5">
      <c r="D270" s="17"/>
      <c r="E270" s="17"/>
    </row>
    <row r="271" spans="4:5">
      <c r="D271" s="17"/>
      <c r="E271" s="17"/>
    </row>
    <row r="272" spans="4:5">
      <c r="D272" s="17"/>
      <c r="E272" s="17"/>
    </row>
    <row r="273" spans="4:5">
      <c r="D273" s="17"/>
      <c r="E273" s="17"/>
    </row>
    <row r="274" spans="4:5">
      <c r="D274" s="17"/>
      <c r="E274" s="17"/>
    </row>
    <row r="275" spans="4:5">
      <c r="D275" s="17"/>
      <c r="E275" s="17"/>
    </row>
    <row r="276" spans="4:5">
      <c r="D276" s="17"/>
      <c r="E276" s="17"/>
    </row>
    <row r="277" spans="4:5">
      <c r="D277" s="17"/>
      <c r="E277" s="17"/>
    </row>
    <row r="278" spans="4:5">
      <c r="D278" s="17"/>
      <c r="E278" s="17"/>
    </row>
    <row r="279" spans="4:5">
      <c r="D279" s="17"/>
      <c r="E279" s="17"/>
    </row>
    <row r="280" spans="4:5">
      <c r="D280" s="17"/>
      <c r="E280" s="17"/>
    </row>
    <row r="281" spans="4:5">
      <c r="D281" s="17"/>
      <c r="E281" s="17"/>
    </row>
    <row r="282" spans="4:5">
      <c r="D282" s="17"/>
      <c r="E282" s="17"/>
    </row>
    <row r="283" spans="4:5">
      <c r="D283" s="17"/>
      <c r="E283" s="17"/>
    </row>
    <row r="284" spans="4:5">
      <c r="D284" s="17"/>
      <c r="E284" s="17"/>
    </row>
    <row r="285" spans="4:5">
      <c r="D285" s="17"/>
      <c r="E285" s="17"/>
    </row>
    <row r="286" spans="4:5">
      <c r="D286" s="17"/>
      <c r="E286" s="17"/>
    </row>
    <row r="287" spans="4:5">
      <c r="D287" s="17"/>
      <c r="E287" s="17"/>
    </row>
    <row r="288" spans="4:5">
      <c r="D288" s="17"/>
      <c r="E288" s="17"/>
    </row>
    <row r="289" spans="4:5">
      <c r="D289" s="17"/>
      <c r="E289" s="17"/>
    </row>
    <row r="290" spans="4:5">
      <c r="D290" s="17"/>
      <c r="E290" s="17"/>
    </row>
    <row r="291" spans="4:5">
      <c r="D291" s="17"/>
      <c r="E291" s="17"/>
    </row>
    <row r="292" spans="4:5">
      <c r="D292" s="17"/>
      <c r="E292" s="17"/>
    </row>
    <row r="293" spans="4:5">
      <c r="D293" s="17"/>
      <c r="E293" s="17"/>
    </row>
    <row r="294" spans="4:5">
      <c r="D294" s="17"/>
      <c r="E294" s="17"/>
    </row>
    <row r="295" spans="4:5">
      <c r="D295" s="17"/>
      <c r="E295" s="17"/>
    </row>
    <row r="296" spans="4:5">
      <c r="D296" s="17"/>
      <c r="E296" s="17"/>
    </row>
    <row r="297" spans="4:5">
      <c r="D297" s="17"/>
      <c r="E297" s="17"/>
    </row>
    <row r="298" spans="4:5">
      <c r="D298" s="17"/>
      <c r="E298" s="17"/>
    </row>
    <row r="299" spans="4:5">
      <c r="D299" s="17"/>
      <c r="E299" s="17"/>
    </row>
    <row r="300" spans="4:5">
      <c r="D300" s="17"/>
      <c r="E300" s="17"/>
    </row>
    <row r="301" spans="4:5">
      <c r="D301" s="17"/>
      <c r="E301" s="17"/>
    </row>
    <row r="302" spans="4:5">
      <c r="D302" s="17"/>
      <c r="E302" s="17"/>
    </row>
    <row r="303" spans="4:5">
      <c r="D303" s="17"/>
      <c r="E303" s="17"/>
    </row>
    <row r="304" spans="4:5">
      <c r="D304" s="17"/>
      <c r="E304" s="17"/>
    </row>
    <row r="305" spans="4:5">
      <c r="D305" s="17"/>
      <c r="E305" s="17"/>
    </row>
    <row r="306" spans="4:5">
      <c r="D306" s="17"/>
      <c r="E306" s="17"/>
    </row>
    <row r="307" spans="4:5">
      <c r="D307" s="17"/>
      <c r="E307" s="17"/>
    </row>
    <row r="308" spans="4:5">
      <c r="D308" s="17"/>
      <c r="E308" s="17"/>
    </row>
    <row r="309" spans="4:5">
      <c r="D309" s="17"/>
      <c r="E309" s="17"/>
    </row>
    <row r="310" spans="4:5">
      <c r="D310" s="17"/>
      <c r="E310" s="17"/>
    </row>
    <row r="311" spans="4:5">
      <c r="D311" s="17"/>
      <c r="E311" s="17"/>
    </row>
    <row r="312" spans="4:5">
      <c r="D312" s="17"/>
      <c r="E312" s="17"/>
    </row>
    <row r="313" spans="4:5">
      <c r="D313" s="17"/>
      <c r="E313" s="17"/>
    </row>
    <row r="314" spans="4:5">
      <c r="D314" s="17"/>
      <c r="E314" s="17"/>
    </row>
    <row r="315" spans="4:5">
      <c r="D315" s="17"/>
      <c r="E315" s="17"/>
    </row>
    <row r="316" spans="4:5">
      <c r="D316" s="17"/>
      <c r="E316" s="17"/>
    </row>
    <row r="317" spans="4:5">
      <c r="D317" s="17"/>
      <c r="E317" s="17"/>
    </row>
    <row r="318" spans="4:5">
      <c r="D318" s="17"/>
      <c r="E318" s="17"/>
    </row>
    <row r="319" spans="4:5">
      <c r="D319" s="17"/>
      <c r="E319" s="17"/>
    </row>
    <row r="320" spans="4:5">
      <c r="D320" s="17"/>
      <c r="E320" s="17"/>
    </row>
    <row r="321" spans="4:5">
      <c r="D321" s="17"/>
      <c r="E321" s="17"/>
    </row>
    <row r="322" spans="4:5">
      <c r="D322" s="17"/>
      <c r="E322" s="17"/>
    </row>
    <row r="323" spans="4:5">
      <c r="D323" s="17"/>
      <c r="E323" s="17"/>
    </row>
    <row r="324" spans="4:5">
      <c r="D324" s="17"/>
      <c r="E324" s="17"/>
    </row>
    <row r="325" spans="4:5">
      <c r="D325" s="17"/>
      <c r="E325" s="17"/>
    </row>
    <row r="326" spans="4:5">
      <c r="D326" s="17"/>
      <c r="E326" s="17"/>
    </row>
    <row r="327" spans="4:5">
      <c r="D327" s="17"/>
      <c r="E327" s="17"/>
    </row>
    <row r="328" spans="4:5">
      <c r="D328" s="17"/>
      <c r="E328" s="17"/>
    </row>
    <row r="329" spans="4:5">
      <c r="D329" s="17"/>
      <c r="E329" s="17"/>
    </row>
    <row r="330" spans="4:5">
      <c r="D330" s="17"/>
      <c r="E330" s="17"/>
    </row>
    <row r="331" spans="4:5">
      <c r="D331" s="17"/>
      <c r="E331" s="17"/>
    </row>
    <row r="332" spans="4:5">
      <c r="D332" s="17"/>
      <c r="E332" s="17"/>
    </row>
    <row r="333" spans="4:5">
      <c r="D333" s="17"/>
      <c r="E333" s="17"/>
    </row>
    <row r="334" spans="4:5">
      <c r="D334" s="17"/>
      <c r="E334" s="17"/>
    </row>
    <row r="335" spans="4:5">
      <c r="D335" s="17"/>
      <c r="E335" s="17"/>
    </row>
    <row r="336" spans="4:5">
      <c r="D336" s="17"/>
      <c r="E336" s="17"/>
    </row>
    <row r="337" spans="4:5">
      <c r="D337" s="17"/>
      <c r="E337" s="17"/>
    </row>
    <row r="338" spans="4:5">
      <c r="D338" s="17"/>
      <c r="E338" s="17"/>
    </row>
    <row r="339" spans="4:5">
      <c r="D339" s="17"/>
      <c r="E339" s="17"/>
    </row>
    <row r="340" spans="4:5">
      <c r="D340" s="17"/>
      <c r="E340" s="17"/>
    </row>
    <row r="341" spans="4:5">
      <c r="D341" s="17"/>
      <c r="E341" s="17"/>
    </row>
    <row r="342" spans="4:5">
      <c r="D342" s="17"/>
      <c r="E342" s="17"/>
    </row>
    <row r="343" spans="4:5">
      <c r="D343" s="17"/>
      <c r="E343" s="17"/>
    </row>
    <row r="344" spans="4:5">
      <c r="D344" s="17"/>
      <c r="E344" s="17"/>
    </row>
    <row r="345" spans="4:5">
      <c r="D345" s="17"/>
      <c r="E345" s="17"/>
    </row>
    <row r="346" spans="4:5">
      <c r="D346" s="17"/>
      <c r="E346" s="17"/>
    </row>
    <row r="347" spans="4:5">
      <c r="D347" s="17"/>
      <c r="E347" s="17"/>
    </row>
    <row r="348" spans="4:5">
      <c r="D348" s="17"/>
      <c r="E348" s="17"/>
    </row>
    <row r="349" spans="4:5">
      <c r="D349" s="17"/>
      <c r="E349" s="17"/>
    </row>
    <row r="350" spans="4:5">
      <c r="D350" s="17"/>
      <c r="E350" s="17"/>
    </row>
    <row r="351" spans="4:5">
      <c r="D351" s="17"/>
      <c r="E351" s="17"/>
    </row>
    <row r="352" spans="4:5">
      <c r="D352" s="17"/>
      <c r="E352" s="17"/>
    </row>
    <row r="353" spans="4:5">
      <c r="D353" s="17"/>
      <c r="E353" s="17"/>
    </row>
    <row r="354" spans="4:5">
      <c r="D354" s="17"/>
      <c r="E354" s="17"/>
    </row>
    <row r="355" spans="4:5">
      <c r="D355" s="17"/>
      <c r="E355" s="17"/>
    </row>
    <row r="356" spans="4:5">
      <c r="D356" s="17"/>
      <c r="E356" s="17"/>
    </row>
    <row r="357" spans="4:5">
      <c r="D357" s="17"/>
      <c r="E357" s="17"/>
    </row>
    <row r="358" spans="4:5">
      <c r="D358" s="17"/>
      <c r="E358" s="17"/>
    </row>
    <row r="359" spans="4:5">
      <c r="D359" s="17"/>
      <c r="E359" s="17"/>
    </row>
    <row r="360" spans="4:5">
      <c r="D360" s="17"/>
      <c r="E360" s="17"/>
    </row>
    <row r="361" spans="4:5">
      <c r="D361" s="17"/>
      <c r="E361" s="17"/>
    </row>
    <row r="362" spans="4:5">
      <c r="D362" s="17"/>
      <c r="E362" s="17"/>
    </row>
    <row r="363" spans="4:5">
      <c r="D363" s="17"/>
      <c r="E363" s="17"/>
    </row>
    <row r="364" spans="4:5">
      <c r="D364" s="17"/>
      <c r="E364" s="17"/>
    </row>
    <row r="365" spans="4:5">
      <c r="D365" s="17"/>
      <c r="E365" s="17"/>
    </row>
    <row r="366" spans="4:5">
      <c r="D366" s="17"/>
      <c r="E366" s="17"/>
    </row>
    <row r="367" spans="4:5">
      <c r="D367" s="17"/>
      <c r="E367" s="17"/>
    </row>
    <row r="368" spans="4:5">
      <c r="D368" s="17"/>
      <c r="E368" s="17"/>
    </row>
    <row r="369" spans="4:5">
      <c r="D369" s="17"/>
      <c r="E369" s="17"/>
    </row>
    <row r="370" spans="4:5">
      <c r="D370" s="17"/>
      <c r="E370" s="17"/>
    </row>
    <row r="371" spans="4:5">
      <c r="D371" s="17"/>
      <c r="E371" s="17"/>
    </row>
    <row r="372" spans="4:5">
      <c r="D372" s="17"/>
      <c r="E372" s="17"/>
    </row>
    <row r="373" spans="4:5">
      <c r="D373" s="17"/>
      <c r="E373" s="17"/>
    </row>
    <row r="374" spans="4:5">
      <c r="D374" s="17"/>
      <c r="E374" s="17"/>
    </row>
    <row r="375" spans="4:5">
      <c r="D375" s="17"/>
      <c r="E375" s="17"/>
    </row>
    <row r="376" spans="4:5">
      <c r="D376" s="17"/>
      <c r="E376" s="17"/>
    </row>
    <row r="377" spans="4:5">
      <c r="D377" s="17"/>
      <c r="E377" s="17"/>
    </row>
    <row r="378" spans="4:5">
      <c r="D378" s="17"/>
      <c r="E378" s="17"/>
    </row>
    <row r="379" spans="4:5">
      <c r="D379" s="17"/>
      <c r="E379" s="17"/>
    </row>
    <row r="380" spans="4:5">
      <c r="D380" s="17"/>
      <c r="E380" s="17"/>
    </row>
    <row r="381" spans="4:5">
      <c r="D381" s="17"/>
      <c r="E381" s="17"/>
    </row>
    <row r="382" spans="4:5">
      <c r="D382" s="17"/>
      <c r="E382" s="17"/>
    </row>
    <row r="383" spans="4:5">
      <c r="D383" s="17"/>
      <c r="E383" s="17"/>
    </row>
    <row r="384" spans="4:5">
      <c r="D384" s="17"/>
      <c r="E384" s="17"/>
    </row>
    <row r="385" spans="4:5">
      <c r="D385" s="17"/>
      <c r="E385" s="17"/>
    </row>
    <row r="386" spans="4:5">
      <c r="D386" s="17"/>
      <c r="E386" s="17"/>
    </row>
    <row r="387" spans="4:5">
      <c r="D387" s="17"/>
      <c r="E387" s="17"/>
    </row>
    <row r="388" spans="4:5">
      <c r="D388" s="17"/>
      <c r="E388" s="17"/>
    </row>
    <row r="389" spans="4:5">
      <c r="D389" s="17"/>
      <c r="E389" s="17"/>
    </row>
    <row r="390" spans="4:5">
      <c r="D390" s="17"/>
      <c r="E390" s="17"/>
    </row>
    <row r="391" spans="4:5">
      <c r="D391" s="17"/>
      <c r="E391" s="17"/>
    </row>
    <row r="392" spans="4:5">
      <c r="D392" s="17"/>
      <c r="E392" s="17"/>
    </row>
    <row r="393" spans="4:5">
      <c r="D393" s="17"/>
      <c r="E393" s="17"/>
    </row>
    <row r="394" spans="4:5">
      <c r="D394" s="17"/>
      <c r="E394" s="17"/>
    </row>
    <row r="395" spans="4:5">
      <c r="D395" s="17"/>
      <c r="E395" s="17"/>
    </row>
    <row r="396" spans="4:5">
      <c r="D396" s="17"/>
      <c r="E396" s="17"/>
    </row>
    <row r="397" spans="4:5">
      <c r="D397" s="17"/>
      <c r="E397" s="17"/>
    </row>
    <row r="398" spans="4:5">
      <c r="D398" s="17"/>
      <c r="E398" s="17"/>
    </row>
    <row r="399" spans="4:5">
      <c r="D399" s="17"/>
      <c r="E399" s="17"/>
    </row>
    <row r="400" spans="4:5">
      <c r="D400" s="17"/>
      <c r="E400" s="17"/>
    </row>
    <row r="401" spans="4:5">
      <c r="D401" s="17"/>
      <c r="E401" s="17"/>
    </row>
    <row r="402" spans="4:5">
      <c r="D402" s="17"/>
      <c r="E402" s="17"/>
    </row>
    <row r="403" spans="4:5">
      <c r="D403" s="17"/>
      <c r="E403" s="17"/>
    </row>
    <row r="404" spans="4:5">
      <c r="D404" s="17"/>
      <c r="E404" s="17"/>
    </row>
    <row r="405" spans="4:5">
      <c r="D405" s="17"/>
      <c r="E405" s="17"/>
    </row>
    <row r="406" spans="4:5">
      <c r="D406" s="17"/>
      <c r="E406" s="17"/>
    </row>
    <row r="407" spans="4:5">
      <c r="D407" s="17"/>
      <c r="E407" s="17"/>
    </row>
    <row r="408" spans="4:5">
      <c r="D408" s="17"/>
      <c r="E408" s="17"/>
    </row>
    <row r="409" spans="4:5">
      <c r="D409" s="17"/>
      <c r="E409" s="17"/>
    </row>
    <row r="410" spans="4:5">
      <c r="D410" s="17"/>
      <c r="E410" s="17"/>
    </row>
    <row r="411" spans="4:5">
      <c r="D411" s="17"/>
      <c r="E411" s="17"/>
    </row>
    <row r="412" spans="4:5">
      <c r="D412" s="17"/>
      <c r="E412" s="17"/>
    </row>
    <row r="413" spans="4:5">
      <c r="D413" s="17"/>
      <c r="E413" s="17"/>
    </row>
    <row r="414" spans="4:5">
      <c r="D414" s="17"/>
      <c r="E414" s="17"/>
    </row>
    <row r="415" spans="4:5">
      <c r="D415" s="17"/>
      <c r="E415" s="17"/>
    </row>
    <row r="416" spans="4:5">
      <c r="D416" s="17"/>
      <c r="E416" s="17"/>
    </row>
    <row r="417" spans="4:5">
      <c r="D417" s="17"/>
      <c r="E417" s="17"/>
    </row>
    <row r="418" spans="4:5">
      <c r="D418" s="17"/>
      <c r="E418" s="17"/>
    </row>
    <row r="419" spans="4:5">
      <c r="D419" s="17"/>
      <c r="E419" s="17"/>
    </row>
    <row r="420" spans="4:5">
      <c r="D420" s="17"/>
      <c r="E420" s="17"/>
    </row>
    <row r="421" spans="4:5">
      <c r="D421" s="17"/>
      <c r="E421" s="17"/>
    </row>
    <row r="422" spans="4:5">
      <c r="D422" s="17"/>
      <c r="E422" s="17"/>
    </row>
    <row r="423" spans="4:5">
      <c r="D423" s="17"/>
      <c r="E423" s="17"/>
    </row>
    <row r="424" spans="4:5">
      <c r="D424" s="17"/>
      <c r="E424" s="17"/>
    </row>
    <row r="425" spans="4:5">
      <c r="D425" s="17"/>
      <c r="E425" s="17"/>
    </row>
    <row r="426" spans="4:5">
      <c r="D426" s="17"/>
      <c r="E426" s="17"/>
    </row>
    <row r="427" spans="4:5">
      <c r="D427" s="17"/>
      <c r="E427" s="17"/>
    </row>
    <row r="428" spans="4:5">
      <c r="D428" s="17"/>
      <c r="E428" s="17"/>
    </row>
    <row r="429" spans="4:5">
      <c r="D429" s="17"/>
      <c r="E429" s="17"/>
    </row>
    <row r="430" spans="4:5">
      <c r="D430" s="17"/>
      <c r="E430" s="17"/>
    </row>
    <row r="431" spans="4:5">
      <c r="D431" s="17"/>
      <c r="E431" s="17"/>
    </row>
    <row r="432" spans="4:5">
      <c r="D432" s="17"/>
      <c r="E432" s="17"/>
    </row>
    <row r="433" spans="4:5">
      <c r="D433" s="17"/>
      <c r="E433" s="17"/>
    </row>
    <row r="434" spans="4:5">
      <c r="D434" s="17"/>
      <c r="E434" s="17"/>
    </row>
    <row r="435" spans="4:5">
      <c r="D435" s="17"/>
      <c r="E435" s="17"/>
    </row>
    <row r="436" spans="4:5">
      <c r="D436" s="17"/>
      <c r="E436" s="17"/>
    </row>
    <row r="437" spans="4:5">
      <c r="D437" s="17"/>
      <c r="E437" s="17"/>
    </row>
    <row r="438" spans="4:5">
      <c r="D438" s="17"/>
      <c r="E438" s="17"/>
    </row>
    <row r="439" spans="4:5">
      <c r="D439" s="17"/>
      <c r="E439" s="17"/>
    </row>
    <row r="440" spans="4:5">
      <c r="D440" s="17"/>
      <c r="E440" s="17"/>
    </row>
    <row r="441" spans="4:5">
      <c r="D441" s="17"/>
      <c r="E441" s="17"/>
    </row>
    <row r="442" spans="4:5">
      <c r="D442" s="17"/>
      <c r="E442" s="17"/>
    </row>
    <row r="443" spans="4:5">
      <c r="D443" s="17"/>
      <c r="E443" s="17"/>
    </row>
    <row r="444" spans="4:5">
      <c r="D444" s="17"/>
      <c r="E444" s="17"/>
    </row>
    <row r="445" spans="4:5">
      <c r="D445" s="17"/>
      <c r="E445" s="17"/>
    </row>
    <row r="446" spans="4:5">
      <c r="D446" s="17"/>
      <c r="E446" s="17"/>
    </row>
    <row r="447" spans="4:5">
      <c r="D447" s="17"/>
      <c r="E447" s="17"/>
    </row>
    <row r="448" spans="4:5">
      <c r="D448" s="17"/>
      <c r="E448" s="17"/>
    </row>
    <row r="449" spans="4:5">
      <c r="D449" s="17"/>
      <c r="E449" s="17"/>
    </row>
    <row r="450" spans="4:5">
      <c r="D450" s="17"/>
      <c r="E450" s="17"/>
    </row>
    <row r="451" spans="4:5">
      <c r="D451" s="17"/>
      <c r="E451" s="17"/>
    </row>
    <row r="452" spans="4:5">
      <c r="D452" s="17"/>
      <c r="E452" s="17"/>
    </row>
    <row r="453" spans="4:5">
      <c r="D453" s="17"/>
      <c r="E453" s="17"/>
    </row>
    <row r="454" spans="4:5">
      <c r="D454" s="17"/>
      <c r="E454" s="17"/>
    </row>
    <row r="455" spans="4:5">
      <c r="D455" s="17"/>
      <c r="E455" s="17"/>
    </row>
    <row r="456" spans="4:5">
      <c r="D456" s="17"/>
      <c r="E456" s="17"/>
    </row>
    <row r="457" spans="4:5">
      <c r="D457" s="17"/>
      <c r="E457" s="17"/>
    </row>
    <row r="458" spans="4:5">
      <c r="D458" s="17"/>
      <c r="E458" s="17"/>
    </row>
    <row r="459" spans="4:5">
      <c r="D459" s="17"/>
      <c r="E459" s="17"/>
    </row>
    <row r="460" spans="4:5">
      <c r="D460" s="17"/>
      <c r="E460" s="17"/>
    </row>
    <row r="461" spans="4:5">
      <c r="D461" s="17"/>
      <c r="E461" s="17"/>
    </row>
    <row r="462" spans="4:5">
      <c r="D462" s="17"/>
      <c r="E462" s="17"/>
    </row>
    <row r="463" spans="4:5">
      <c r="D463" s="17"/>
      <c r="E463" s="17"/>
    </row>
    <row r="464" spans="4:5">
      <c r="D464" s="17"/>
      <c r="E464" s="17"/>
    </row>
    <row r="465" spans="4:5">
      <c r="D465" s="17"/>
      <c r="E465" s="17"/>
    </row>
    <row r="466" spans="4:5">
      <c r="D466" s="17"/>
      <c r="E466" s="17"/>
    </row>
    <row r="467" spans="4:5">
      <c r="D467" s="17"/>
      <c r="E467" s="17"/>
    </row>
    <row r="468" spans="4:5">
      <c r="D468" s="17"/>
      <c r="E468" s="17"/>
    </row>
    <row r="469" spans="4:5">
      <c r="D469" s="17"/>
      <c r="E469" s="17"/>
    </row>
    <row r="470" spans="4:5">
      <c r="D470" s="17"/>
      <c r="E470" s="17"/>
    </row>
    <row r="471" spans="4:5">
      <c r="D471" s="17"/>
      <c r="E471" s="17"/>
    </row>
    <row r="472" spans="4:5">
      <c r="D472" s="17"/>
      <c r="E472" s="17"/>
    </row>
    <row r="473" spans="4:5">
      <c r="D473" s="17"/>
      <c r="E473" s="17"/>
    </row>
    <row r="474" spans="4:5">
      <c r="D474" s="17"/>
      <c r="E474" s="17"/>
    </row>
    <row r="475" spans="4:5">
      <c r="D475" s="17"/>
      <c r="E475" s="17"/>
    </row>
    <row r="476" spans="4:5">
      <c r="D476" s="17"/>
      <c r="E476" s="17"/>
    </row>
    <row r="477" spans="4:5">
      <c r="D477" s="17"/>
      <c r="E477" s="17"/>
    </row>
    <row r="478" spans="4:5">
      <c r="D478" s="17"/>
      <c r="E478" s="17"/>
    </row>
    <row r="479" spans="4:5">
      <c r="D479" s="17"/>
      <c r="E479" s="17"/>
    </row>
    <row r="480" spans="4:5">
      <c r="D480" s="17"/>
      <c r="E480" s="17"/>
    </row>
    <row r="481" spans="4:5">
      <c r="D481" s="17"/>
      <c r="E481" s="17"/>
    </row>
    <row r="482" spans="4:5">
      <c r="D482" s="17"/>
      <c r="E482" s="17"/>
    </row>
    <row r="483" spans="4:5">
      <c r="D483" s="17"/>
      <c r="E483" s="17"/>
    </row>
    <row r="484" spans="4:5">
      <c r="D484" s="17"/>
      <c r="E484" s="17"/>
    </row>
    <row r="485" spans="4:5">
      <c r="D485" s="17"/>
      <c r="E485" s="17"/>
    </row>
    <row r="486" spans="4:5">
      <c r="D486" s="17"/>
      <c r="E486" s="17"/>
    </row>
    <row r="487" spans="4:5">
      <c r="D487" s="17"/>
      <c r="E487" s="17"/>
    </row>
    <row r="488" spans="4:5">
      <c r="D488" s="17"/>
      <c r="E488" s="17"/>
    </row>
    <row r="489" spans="4:5">
      <c r="D489" s="17"/>
      <c r="E489" s="17"/>
    </row>
    <row r="490" spans="4:5">
      <c r="D490" s="17"/>
      <c r="E490" s="17"/>
    </row>
    <row r="491" spans="4:5">
      <c r="D491" s="17"/>
      <c r="E491" s="17"/>
    </row>
    <row r="492" spans="4:5">
      <c r="D492" s="17"/>
      <c r="E492" s="17"/>
    </row>
    <row r="493" spans="4:5">
      <c r="D493" s="17"/>
      <c r="E493" s="17"/>
    </row>
    <row r="494" spans="4:5">
      <c r="D494" s="17"/>
      <c r="E494" s="17"/>
    </row>
    <row r="495" spans="4:5">
      <c r="D495" s="17"/>
      <c r="E495" s="17"/>
    </row>
    <row r="496" spans="4:5">
      <c r="D496" s="17"/>
      <c r="E496" s="17"/>
    </row>
    <row r="497" spans="4:5">
      <c r="D497" s="17"/>
      <c r="E497" s="17"/>
    </row>
    <row r="498" spans="4:5">
      <c r="D498" s="17"/>
      <c r="E498" s="17"/>
    </row>
    <row r="499" spans="4:5">
      <c r="D499" s="17"/>
      <c r="E499" s="17"/>
    </row>
    <row r="500" spans="4:5">
      <c r="D500" s="17"/>
      <c r="E500" s="17"/>
    </row>
    <row r="501" spans="4:5">
      <c r="D501" s="17"/>
      <c r="E501" s="17"/>
    </row>
    <row r="502" spans="4:5">
      <c r="D502" s="17"/>
      <c r="E502" s="17"/>
    </row>
    <row r="503" spans="4:5">
      <c r="D503" s="17"/>
      <c r="E503" s="17"/>
    </row>
    <row r="504" spans="4:5">
      <c r="D504" s="17"/>
      <c r="E504" s="17"/>
    </row>
    <row r="505" spans="4:5">
      <c r="D505" s="17"/>
      <c r="E505" s="17"/>
    </row>
    <row r="506" spans="4:5">
      <c r="D506" s="17"/>
      <c r="E506" s="17"/>
    </row>
    <row r="507" spans="4:5">
      <c r="D507" s="17"/>
      <c r="E507" s="17"/>
    </row>
    <row r="508" spans="4:5">
      <c r="D508" s="17"/>
      <c r="E508" s="17"/>
    </row>
    <row r="509" spans="4:5">
      <c r="D509" s="17"/>
      <c r="E509" s="17"/>
    </row>
    <row r="510" spans="4:5">
      <c r="D510" s="17"/>
      <c r="E510" s="17"/>
    </row>
    <row r="511" spans="4:5">
      <c r="D511" s="17"/>
      <c r="E511" s="17"/>
    </row>
    <row r="512" spans="4:5">
      <c r="D512" s="17"/>
      <c r="E512" s="17"/>
    </row>
    <row r="513" spans="4:5">
      <c r="D513" s="17"/>
      <c r="E513" s="17"/>
    </row>
    <row r="514" spans="4:5">
      <c r="D514" s="17"/>
      <c r="E514" s="17"/>
    </row>
    <row r="515" spans="4:5">
      <c r="D515" s="17"/>
      <c r="E515" s="17"/>
    </row>
    <row r="516" spans="4:5">
      <c r="D516" s="17"/>
      <c r="E516" s="17"/>
    </row>
    <row r="517" spans="4:5">
      <c r="D517" s="17"/>
      <c r="E517" s="17"/>
    </row>
    <row r="518" spans="4:5">
      <c r="D518" s="17"/>
      <c r="E518" s="17"/>
    </row>
    <row r="519" spans="4:5">
      <c r="D519" s="17"/>
      <c r="E519" s="17"/>
    </row>
    <row r="520" spans="4:5">
      <c r="D520" s="17"/>
      <c r="E520" s="17"/>
    </row>
    <row r="521" spans="4:5">
      <c r="D521" s="17"/>
      <c r="E521" s="17"/>
    </row>
    <row r="522" spans="4:5">
      <c r="D522" s="17"/>
      <c r="E522" s="17"/>
    </row>
    <row r="523" spans="4:5">
      <c r="D523" s="17"/>
      <c r="E523" s="17"/>
    </row>
    <row r="524" spans="4:5">
      <c r="D524" s="17"/>
      <c r="E524" s="17"/>
    </row>
    <row r="525" spans="4:5">
      <c r="D525" s="17"/>
      <c r="E525" s="17"/>
    </row>
    <row r="526" spans="4:5">
      <c r="D526" s="17"/>
      <c r="E526" s="17"/>
    </row>
    <row r="527" spans="4:5">
      <c r="D527" s="17"/>
      <c r="E527" s="17"/>
    </row>
    <row r="528" spans="4:5">
      <c r="D528" s="17"/>
      <c r="E528" s="17"/>
    </row>
    <row r="529" spans="4:5">
      <c r="D529" s="17"/>
      <c r="E529" s="17"/>
    </row>
    <row r="530" spans="4:5">
      <c r="D530" s="17"/>
      <c r="E530" s="17"/>
    </row>
    <row r="531" spans="4:5">
      <c r="D531" s="17"/>
      <c r="E531" s="17"/>
    </row>
    <row r="532" spans="4:5">
      <c r="D532" s="17"/>
      <c r="E532" s="17"/>
    </row>
    <row r="533" spans="4:5">
      <c r="D533" s="17"/>
      <c r="E533" s="17"/>
    </row>
    <row r="534" spans="4:5">
      <c r="D534" s="17"/>
      <c r="E534" s="17"/>
    </row>
    <row r="535" spans="4:5">
      <c r="D535" s="17"/>
      <c r="E535" s="17"/>
    </row>
    <row r="536" spans="4:5">
      <c r="D536" s="17"/>
      <c r="E536" s="17"/>
    </row>
    <row r="537" spans="4:5">
      <c r="D537" s="17"/>
      <c r="E537" s="17"/>
    </row>
    <row r="538" spans="4:5">
      <c r="D538" s="17"/>
      <c r="E538" s="17"/>
    </row>
    <row r="539" spans="4:5">
      <c r="D539" s="17"/>
      <c r="E539" s="17"/>
    </row>
    <row r="540" spans="4:5">
      <c r="D540" s="17"/>
      <c r="E540" s="17"/>
    </row>
    <row r="541" spans="4:5">
      <c r="D541" s="17"/>
      <c r="E541" s="17"/>
    </row>
    <row r="542" spans="4:5">
      <c r="D542" s="17"/>
      <c r="E542" s="17"/>
    </row>
    <row r="543" spans="4:5">
      <c r="D543" s="17"/>
      <c r="E543" s="17"/>
    </row>
    <row r="544" spans="4:5">
      <c r="D544" s="17"/>
      <c r="E544" s="17"/>
    </row>
    <row r="545" spans="4:5">
      <c r="D545" s="17"/>
      <c r="E545" s="17"/>
    </row>
    <row r="546" spans="4:5">
      <c r="D546" s="17"/>
      <c r="E546" s="17"/>
    </row>
    <row r="547" spans="4:5">
      <c r="D547" s="17"/>
      <c r="E547" s="17"/>
    </row>
    <row r="548" spans="4:5">
      <c r="D548" s="17"/>
      <c r="E548" s="17"/>
    </row>
    <row r="549" spans="4:5">
      <c r="D549" s="17"/>
      <c r="E549" s="17"/>
    </row>
    <row r="550" spans="4:5">
      <c r="D550" s="17"/>
      <c r="E550" s="17"/>
    </row>
    <row r="551" spans="4:5">
      <c r="D551" s="17"/>
      <c r="E551" s="17"/>
    </row>
    <row r="552" spans="4:5">
      <c r="D552" s="17"/>
      <c r="E552" s="17"/>
    </row>
    <row r="553" spans="4:5">
      <c r="D553" s="17"/>
      <c r="E553" s="17"/>
    </row>
    <row r="554" spans="4:5">
      <c r="D554" s="17"/>
      <c r="E554" s="17"/>
    </row>
    <row r="555" spans="4:5">
      <c r="D555" s="17"/>
      <c r="E555" s="17"/>
    </row>
    <row r="556" spans="4:5">
      <c r="D556" s="17"/>
      <c r="E556" s="17"/>
    </row>
    <row r="557" spans="4:5">
      <c r="D557" s="17"/>
      <c r="E557" s="17"/>
    </row>
    <row r="558" spans="4:5">
      <c r="D558" s="17"/>
      <c r="E558" s="17"/>
    </row>
    <row r="559" spans="4:5">
      <c r="D559" s="17"/>
      <c r="E559" s="17"/>
    </row>
    <row r="560" spans="4:5">
      <c r="D560" s="17"/>
      <c r="E560" s="17"/>
    </row>
    <row r="561" spans="4:5">
      <c r="D561" s="17"/>
      <c r="E561" s="17"/>
    </row>
    <row r="562" spans="4:5">
      <c r="D562" s="17"/>
      <c r="E562" s="17"/>
    </row>
    <row r="563" spans="4:5">
      <c r="D563" s="17"/>
      <c r="E563" s="17"/>
    </row>
    <row r="564" spans="4:5">
      <c r="D564" s="17"/>
      <c r="E564" s="17"/>
    </row>
    <row r="565" spans="4:5">
      <c r="D565" s="17"/>
      <c r="E565" s="17"/>
    </row>
    <row r="566" spans="4:5">
      <c r="D566" s="17"/>
      <c r="E566" s="17"/>
    </row>
    <row r="567" spans="4:5">
      <c r="D567" s="17"/>
      <c r="E567" s="17"/>
    </row>
    <row r="568" spans="4:5">
      <c r="D568" s="17"/>
      <c r="E568" s="17"/>
    </row>
    <row r="569" spans="4:5">
      <c r="D569" s="17"/>
      <c r="E569" s="17"/>
    </row>
    <row r="570" spans="4:5">
      <c r="D570" s="17"/>
      <c r="E570" s="17"/>
    </row>
    <row r="571" spans="4:5">
      <c r="D571" s="17"/>
      <c r="E571" s="17"/>
    </row>
    <row r="572" spans="4:5">
      <c r="D572" s="17"/>
      <c r="E572" s="17"/>
    </row>
    <row r="573" spans="4:5">
      <c r="D573" s="17"/>
      <c r="E573" s="17"/>
    </row>
    <row r="574" spans="4:5">
      <c r="D574" s="17"/>
      <c r="E574" s="17"/>
    </row>
    <row r="575" spans="4:5">
      <c r="D575" s="17"/>
      <c r="E575" s="17"/>
    </row>
    <row r="576" spans="4:5">
      <c r="D576" s="17"/>
      <c r="E576" s="17"/>
    </row>
    <row r="577" spans="4:5">
      <c r="D577" s="17"/>
      <c r="E577" s="17"/>
    </row>
    <row r="578" spans="4:5">
      <c r="D578" s="17"/>
      <c r="E578" s="17"/>
    </row>
    <row r="579" spans="4:5">
      <c r="D579" s="17"/>
      <c r="E579" s="17"/>
    </row>
    <row r="580" spans="4:5">
      <c r="D580" s="17"/>
      <c r="E580" s="17"/>
    </row>
    <row r="581" spans="4:5">
      <c r="D581" s="17"/>
      <c r="E581" s="17"/>
    </row>
    <row r="582" spans="4:5">
      <c r="D582" s="17"/>
      <c r="E582" s="17"/>
    </row>
    <row r="583" spans="4:5">
      <c r="D583" s="17"/>
      <c r="E583" s="17"/>
    </row>
    <row r="584" spans="4:5">
      <c r="D584" s="17"/>
      <c r="E584" s="17"/>
    </row>
    <row r="585" spans="4:5">
      <c r="D585" s="17"/>
      <c r="E585" s="17"/>
    </row>
    <row r="586" spans="4:5">
      <c r="D586" s="17"/>
      <c r="E586" s="17"/>
    </row>
    <row r="587" spans="4:5">
      <c r="D587" s="17"/>
      <c r="E587" s="17"/>
    </row>
    <row r="588" spans="4:5">
      <c r="D588" s="17"/>
      <c r="E588" s="17"/>
    </row>
    <row r="589" spans="4:5">
      <c r="D589" s="17"/>
      <c r="E589" s="17"/>
    </row>
    <row r="590" spans="4:5">
      <c r="D590" s="17"/>
      <c r="E590" s="17"/>
    </row>
    <row r="591" spans="4:5">
      <c r="D591" s="17"/>
      <c r="E591" s="17"/>
    </row>
    <row r="592" spans="4:5">
      <c r="D592" s="17"/>
      <c r="E592" s="17"/>
    </row>
    <row r="593" spans="4:5">
      <c r="D593" s="17"/>
      <c r="E593" s="17"/>
    </row>
    <row r="594" spans="4:5">
      <c r="D594" s="17"/>
      <c r="E594" s="17"/>
    </row>
    <row r="595" spans="4:5">
      <c r="D595" s="17"/>
      <c r="E595" s="17"/>
    </row>
    <row r="596" spans="4:5">
      <c r="D596" s="17"/>
      <c r="E596" s="17"/>
    </row>
    <row r="597" spans="4:5">
      <c r="D597" s="17"/>
      <c r="E597" s="17"/>
    </row>
    <row r="598" spans="4:5">
      <c r="D598" s="17"/>
      <c r="E598" s="17"/>
    </row>
    <row r="599" spans="4:5">
      <c r="D599" s="17"/>
      <c r="E599" s="17"/>
    </row>
    <row r="600" spans="4:5">
      <c r="D600" s="17"/>
      <c r="E600" s="17"/>
    </row>
    <row r="601" spans="4:5">
      <c r="D601" s="17"/>
      <c r="E601" s="17"/>
    </row>
    <row r="602" spans="4:5">
      <c r="D602" s="17"/>
      <c r="E602" s="17"/>
    </row>
    <row r="603" spans="4:5">
      <c r="D603" s="17"/>
      <c r="E603" s="17"/>
    </row>
    <row r="604" spans="4:5">
      <c r="D604" s="17"/>
      <c r="E604" s="17"/>
    </row>
    <row r="605" spans="4:5">
      <c r="D605" s="17"/>
      <c r="E605" s="17"/>
    </row>
    <row r="606" spans="4:5">
      <c r="D606" s="17"/>
      <c r="E606" s="17"/>
    </row>
    <row r="607" spans="4:5">
      <c r="D607" s="17"/>
      <c r="E607" s="17"/>
    </row>
    <row r="608" spans="4:5">
      <c r="D608" s="17"/>
      <c r="E608" s="17"/>
    </row>
    <row r="609" spans="4:5">
      <c r="D609" s="17"/>
      <c r="E609" s="17"/>
    </row>
    <row r="610" spans="4:5">
      <c r="D610" s="17"/>
      <c r="E610" s="17"/>
    </row>
    <row r="611" spans="4:5">
      <c r="D611" s="17"/>
      <c r="E611" s="17"/>
    </row>
    <row r="612" spans="4:5">
      <c r="D612" s="17"/>
      <c r="E612" s="17"/>
    </row>
    <row r="613" spans="4:5">
      <c r="D613" s="17"/>
      <c r="E613" s="17"/>
    </row>
    <row r="614" spans="4:5">
      <c r="D614" s="17"/>
      <c r="E614" s="17"/>
    </row>
    <row r="615" spans="4:5">
      <c r="D615" s="17"/>
      <c r="E615" s="17"/>
    </row>
    <row r="616" spans="4:5">
      <c r="D616" s="17"/>
      <c r="E616" s="17"/>
    </row>
    <row r="617" spans="4:5">
      <c r="D617" s="17"/>
      <c r="E617" s="17"/>
    </row>
    <row r="618" spans="4:5">
      <c r="D618" s="17"/>
      <c r="E618" s="17"/>
    </row>
    <row r="619" spans="4:5">
      <c r="D619" s="17"/>
      <c r="E619" s="17"/>
    </row>
    <row r="620" spans="4:5">
      <c r="D620" s="17"/>
      <c r="E620" s="17"/>
    </row>
    <row r="621" spans="4:5">
      <c r="D621" s="17"/>
      <c r="E621" s="17"/>
    </row>
    <row r="622" spans="4:5">
      <c r="D622" s="17"/>
      <c r="E622" s="17"/>
    </row>
    <row r="623" spans="4:5">
      <c r="D623" s="17"/>
      <c r="E623" s="17"/>
    </row>
    <row r="624" spans="4:5">
      <c r="D624" s="17"/>
      <c r="E624" s="17"/>
    </row>
    <row r="625" spans="4:5">
      <c r="D625" s="17"/>
      <c r="E625" s="17"/>
    </row>
    <row r="626" spans="4:5">
      <c r="D626" s="17"/>
      <c r="E626" s="17"/>
    </row>
    <row r="627" spans="4:5">
      <c r="D627" s="17"/>
      <c r="E627" s="17"/>
    </row>
    <row r="628" spans="4:5">
      <c r="D628" s="17"/>
      <c r="E628" s="17"/>
    </row>
    <row r="629" spans="4:5">
      <c r="D629" s="17"/>
      <c r="E629" s="17"/>
    </row>
    <row r="630" spans="4:5">
      <c r="D630" s="17"/>
      <c r="E630" s="17"/>
    </row>
    <row r="631" spans="4:5">
      <c r="D631" s="17"/>
      <c r="E631" s="17"/>
    </row>
    <row r="632" spans="4:5">
      <c r="D632" s="17"/>
      <c r="E632" s="17"/>
    </row>
    <row r="633" spans="4:5">
      <c r="D633" s="17"/>
      <c r="E633" s="17"/>
    </row>
    <row r="634" spans="4:5">
      <c r="D634" s="17"/>
      <c r="E634" s="17"/>
    </row>
    <row r="635" spans="4:5">
      <c r="D635" s="17"/>
      <c r="E635" s="17"/>
    </row>
    <row r="636" spans="4:5">
      <c r="D636" s="17"/>
      <c r="E636" s="17"/>
    </row>
    <row r="637" spans="4:5">
      <c r="D637" s="17"/>
      <c r="E637" s="17"/>
    </row>
    <row r="638" spans="4:5">
      <c r="D638" s="17"/>
      <c r="E638" s="17"/>
    </row>
    <row r="639" spans="4:5">
      <c r="D639" s="17"/>
      <c r="E639" s="17"/>
    </row>
    <row r="640" spans="4:5">
      <c r="D640" s="17"/>
      <c r="E640" s="17"/>
    </row>
    <row r="641" spans="4:5">
      <c r="D641" s="17"/>
      <c r="E641" s="17"/>
    </row>
    <row r="642" spans="4:5">
      <c r="D642" s="17"/>
      <c r="E642" s="17"/>
    </row>
    <row r="643" spans="4:5">
      <c r="D643" s="17"/>
      <c r="E643" s="17"/>
    </row>
    <row r="644" spans="4:5">
      <c r="D644" s="17"/>
      <c r="E644" s="17"/>
    </row>
    <row r="645" spans="4:5">
      <c r="D645" s="17"/>
      <c r="E645" s="17"/>
    </row>
    <row r="646" spans="4:5">
      <c r="D646" s="17"/>
      <c r="E646" s="17"/>
    </row>
    <row r="647" spans="4:5">
      <c r="D647" s="17"/>
      <c r="E647" s="17"/>
    </row>
    <row r="648" spans="4:5">
      <c r="D648" s="17"/>
      <c r="E648" s="17"/>
    </row>
    <row r="649" spans="4:5">
      <c r="D649" s="17"/>
      <c r="E649" s="17"/>
    </row>
    <row r="650" spans="4:5">
      <c r="D650" s="17"/>
      <c r="E650" s="17"/>
    </row>
    <row r="651" spans="4:5">
      <c r="D651" s="17"/>
      <c r="E651" s="17"/>
    </row>
    <row r="652" spans="4:5">
      <c r="D652" s="17"/>
      <c r="E652" s="17"/>
    </row>
    <row r="653" spans="4:5">
      <c r="D653" s="17"/>
      <c r="E653" s="17"/>
    </row>
    <row r="654" spans="4:5">
      <c r="D654" s="17"/>
      <c r="E654" s="17"/>
    </row>
    <row r="655" spans="4:5">
      <c r="D655" s="17"/>
      <c r="E655" s="17"/>
    </row>
    <row r="656" spans="4:5">
      <c r="D656" s="17"/>
      <c r="E656" s="17"/>
    </row>
    <row r="657" spans="4:5">
      <c r="D657" s="17"/>
      <c r="E657" s="17"/>
    </row>
    <row r="658" spans="4:5">
      <c r="D658" s="17"/>
      <c r="E658" s="17"/>
    </row>
    <row r="659" spans="4:5">
      <c r="D659" s="17"/>
      <c r="E659" s="17"/>
    </row>
    <row r="660" spans="4:5">
      <c r="D660" s="17"/>
      <c r="E660" s="17"/>
    </row>
    <row r="661" spans="4:5">
      <c r="D661" s="17"/>
      <c r="E661" s="17"/>
    </row>
    <row r="662" spans="4:5">
      <c r="D662" s="17"/>
      <c r="E662" s="17"/>
    </row>
    <row r="663" spans="4:5">
      <c r="D663" s="17"/>
      <c r="E663" s="17"/>
    </row>
    <row r="664" spans="4:5">
      <c r="D664" s="17"/>
      <c r="E664" s="17"/>
    </row>
    <row r="665" spans="4:5">
      <c r="D665" s="17"/>
      <c r="E665" s="17"/>
    </row>
    <row r="666" spans="4:5">
      <c r="D666" s="17"/>
      <c r="E666" s="17"/>
    </row>
    <row r="667" spans="4:5">
      <c r="D667" s="17"/>
      <c r="E667" s="17"/>
    </row>
    <row r="668" spans="4:5">
      <c r="D668" s="17"/>
      <c r="E668" s="17"/>
    </row>
    <row r="669" spans="4:5">
      <c r="D669" s="17"/>
      <c r="E669" s="17"/>
    </row>
    <row r="670" spans="4:5">
      <c r="D670" s="17"/>
      <c r="E670" s="17"/>
    </row>
    <row r="671" spans="4:5">
      <c r="D671" s="17"/>
      <c r="E671" s="17"/>
    </row>
    <row r="672" spans="4:5">
      <c r="D672" s="17"/>
      <c r="E672" s="17"/>
    </row>
    <row r="673" spans="4:5">
      <c r="D673" s="17"/>
      <c r="E673" s="17"/>
    </row>
    <row r="674" spans="4:5">
      <c r="D674" s="17"/>
      <c r="E674" s="17"/>
    </row>
    <row r="675" spans="4:5">
      <c r="D675" s="17"/>
      <c r="E675" s="17"/>
    </row>
    <row r="676" spans="4:5">
      <c r="D676" s="17"/>
      <c r="E676" s="17"/>
    </row>
    <row r="677" spans="4:5">
      <c r="D677" s="17"/>
      <c r="E677" s="17"/>
    </row>
    <row r="678" spans="4:5">
      <c r="D678" s="17"/>
      <c r="E678" s="17"/>
    </row>
    <row r="679" spans="4:5">
      <c r="D679" s="17"/>
      <c r="E679" s="17"/>
    </row>
    <row r="680" spans="4:5">
      <c r="D680" s="17"/>
      <c r="E680" s="17"/>
    </row>
    <row r="681" spans="4:5">
      <c r="D681" s="17"/>
      <c r="E681" s="17"/>
    </row>
    <row r="682" spans="4:5">
      <c r="D682" s="17"/>
      <c r="E682" s="17"/>
    </row>
    <row r="683" spans="4:5">
      <c r="D683" s="17"/>
      <c r="E683" s="17"/>
    </row>
    <row r="684" spans="4:5">
      <c r="D684" s="17"/>
      <c r="E684" s="17"/>
    </row>
    <row r="685" spans="4:5">
      <c r="D685" s="17"/>
      <c r="E685" s="17"/>
    </row>
    <row r="686" spans="4:5">
      <c r="D686" s="17"/>
      <c r="E686" s="17"/>
    </row>
    <row r="687" spans="4:5">
      <c r="D687" s="17"/>
      <c r="E687" s="17"/>
    </row>
    <row r="688" spans="4:5">
      <c r="D688" s="17"/>
      <c r="E688" s="17"/>
    </row>
    <row r="689" spans="4:5">
      <c r="D689" s="17"/>
      <c r="E689" s="17"/>
    </row>
    <row r="690" spans="4:5">
      <c r="D690" s="17"/>
      <c r="E690" s="17"/>
    </row>
    <row r="691" spans="4:5">
      <c r="D691" s="17"/>
      <c r="E691" s="17"/>
    </row>
    <row r="692" spans="4:5">
      <c r="D692" s="17"/>
      <c r="E692" s="17"/>
    </row>
    <row r="693" spans="4:5">
      <c r="D693" s="17"/>
      <c r="E693" s="17"/>
    </row>
    <row r="694" spans="4:5">
      <c r="D694" s="17"/>
      <c r="E694" s="17"/>
    </row>
    <row r="695" spans="4:5">
      <c r="D695" s="17"/>
      <c r="E695" s="17"/>
    </row>
    <row r="696" spans="4:5">
      <c r="D696" s="17"/>
      <c r="E696" s="17"/>
    </row>
    <row r="697" spans="4:5">
      <c r="D697" s="17"/>
      <c r="E697" s="17"/>
    </row>
    <row r="698" spans="4:5">
      <c r="D698" s="17"/>
      <c r="E698" s="17"/>
    </row>
    <row r="699" spans="4:5">
      <c r="D699" s="17"/>
      <c r="E699" s="17"/>
    </row>
    <row r="700" spans="4:5">
      <c r="D700" s="17"/>
      <c r="E700" s="17"/>
    </row>
    <row r="701" spans="4:5">
      <c r="D701" s="17"/>
      <c r="E701" s="17"/>
    </row>
    <row r="702" spans="4:5">
      <c r="D702" s="17"/>
      <c r="E702" s="17"/>
    </row>
    <row r="703" spans="4:5">
      <c r="D703" s="17"/>
      <c r="E703" s="17"/>
    </row>
    <row r="704" spans="4:5">
      <c r="D704" s="17"/>
      <c r="E704" s="17"/>
    </row>
    <row r="705" spans="4:5">
      <c r="D705" s="17"/>
      <c r="E705" s="17"/>
    </row>
    <row r="706" spans="4:5">
      <c r="D706" s="17"/>
      <c r="E706" s="17"/>
    </row>
    <row r="707" spans="4:5">
      <c r="D707" s="17"/>
      <c r="E707" s="17"/>
    </row>
    <row r="708" spans="4:5">
      <c r="D708" s="17"/>
      <c r="E708" s="17"/>
    </row>
    <row r="709" spans="4:5">
      <c r="D709" s="17"/>
      <c r="E709" s="17"/>
    </row>
    <row r="710" spans="4:5">
      <c r="D710" s="17"/>
      <c r="E710" s="17"/>
    </row>
    <row r="711" spans="4:5">
      <c r="D711" s="17"/>
      <c r="E711" s="17"/>
    </row>
    <row r="712" spans="4:5">
      <c r="D712" s="17"/>
      <c r="E712" s="17"/>
    </row>
    <row r="713" spans="4:5">
      <c r="D713" s="17"/>
      <c r="E713" s="17"/>
    </row>
    <row r="714" spans="4:5">
      <c r="D714" s="17"/>
      <c r="E714" s="17"/>
    </row>
    <row r="715" spans="4:5">
      <c r="D715" s="17"/>
      <c r="E715" s="17"/>
    </row>
    <row r="716" spans="4:5">
      <c r="D716" s="17"/>
      <c r="E716" s="17"/>
    </row>
    <row r="717" spans="4:5">
      <c r="D717" s="17"/>
      <c r="E717" s="17"/>
    </row>
    <row r="718" spans="4:5">
      <c r="D718" s="17"/>
      <c r="E718" s="17"/>
    </row>
    <row r="719" spans="4:5">
      <c r="D719" s="17"/>
      <c r="E719" s="17"/>
    </row>
    <row r="720" spans="4:5">
      <c r="D720" s="17"/>
      <c r="E720" s="17"/>
    </row>
    <row r="721" spans="4:5">
      <c r="D721" s="17"/>
      <c r="E721" s="17"/>
    </row>
    <row r="722" spans="4:5">
      <c r="D722" s="17"/>
      <c r="E722" s="17"/>
    </row>
    <row r="723" spans="4:5">
      <c r="D723" s="17"/>
      <c r="E723" s="17"/>
    </row>
    <row r="724" spans="4:5">
      <c r="D724" s="17"/>
      <c r="E724" s="17"/>
    </row>
    <row r="725" spans="4:5">
      <c r="D725" s="17"/>
      <c r="E725" s="17"/>
    </row>
    <row r="726" spans="4:5">
      <c r="D726" s="17"/>
      <c r="E726" s="17"/>
    </row>
    <row r="727" spans="4:5">
      <c r="D727" s="17"/>
      <c r="E727" s="17"/>
    </row>
    <row r="728" spans="4:5">
      <c r="D728" s="17"/>
      <c r="E728" s="17"/>
    </row>
    <row r="729" spans="4:5">
      <c r="D729" s="17"/>
      <c r="E729" s="17"/>
    </row>
    <row r="730" spans="4:5">
      <c r="D730" s="17"/>
      <c r="E730" s="17"/>
    </row>
    <row r="731" spans="4:5">
      <c r="D731" s="17"/>
      <c r="E731" s="17"/>
    </row>
    <row r="732" spans="4:5">
      <c r="D732" s="17"/>
      <c r="E732" s="17"/>
    </row>
    <row r="733" spans="4:5">
      <c r="D733" s="17"/>
      <c r="E733" s="17"/>
    </row>
    <row r="734" spans="4:5">
      <c r="D734" s="17"/>
      <c r="E734" s="17"/>
    </row>
    <row r="735" spans="4:5">
      <c r="D735" s="17"/>
      <c r="E735" s="17"/>
    </row>
    <row r="736" spans="4:5">
      <c r="D736" s="17"/>
      <c r="E736" s="17"/>
    </row>
    <row r="737" spans="4:5">
      <c r="D737" s="17"/>
      <c r="E737" s="17"/>
    </row>
    <row r="738" spans="4:5">
      <c r="D738" s="17"/>
      <c r="E738" s="17"/>
    </row>
    <row r="739" spans="4:5">
      <c r="D739" s="17"/>
      <c r="E739" s="17"/>
    </row>
    <row r="740" spans="4:5">
      <c r="D740" s="17"/>
      <c r="E740" s="17"/>
    </row>
    <row r="741" spans="4:5">
      <c r="D741" s="17"/>
      <c r="E741" s="17"/>
    </row>
    <row r="742" spans="4:5">
      <c r="D742" s="17"/>
      <c r="E742" s="17"/>
    </row>
    <row r="743" spans="4:5">
      <c r="D743" s="17"/>
      <c r="E743" s="17"/>
    </row>
    <row r="744" spans="4:5">
      <c r="D744" s="17"/>
      <c r="E744" s="17"/>
    </row>
    <row r="745" spans="4:5">
      <c r="D745" s="17"/>
      <c r="E745" s="17"/>
    </row>
    <row r="746" spans="4:5">
      <c r="D746" s="17"/>
      <c r="E746" s="17"/>
    </row>
    <row r="747" spans="4:5">
      <c r="D747" s="17"/>
      <c r="E747" s="17"/>
    </row>
    <row r="748" spans="4:5">
      <c r="D748" s="17"/>
      <c r="E748" s="17"/>
    </row>
    <row r="749" spans="4:5">
      <c r="D749" s="17"/>
      <c r="E749" s="17"/>
    </row>
    <row r="750" spans="4:5">
      <c r="D750" s="17"/>
      <c r="E750" s="17"/>
    </row>
    <row r="751" spans="4:5">
      <c r="D751" s="17"/>
      <c r="E751" s="17"/>
    </row>
    <row r="752" spans="4:5">
      <c r="D752" s="17"/>
      <c r="E752" s="17"/>
    </row>
    <row r="753" spans="4:5">
      <c r="D753" s="17"/>
      <c r="E753" s="17"/>
    </row>
    <row r="754" spans="4:5">
      <c r="D754" s="17"/>
      <c r="E754" s="17"/>
    </row>
    <row r="755" spans="4:5">
      <c r="D755" s="17"/>
      <c r="E755" s="17"/>
    </row>
    <row r="756" spans="4:5">
      <c r="D756" s="17"/>
      <c r="E756" s="17"/>
    </row>
    <row r="757" spans="4:5">
      <c r="D757" s="17"/>
      <c r="E757" s="17"/>
    </row>
    <row r="758" spans="4:5">
      <c r="D758" s="17"/>
      <c r="E758" s="17"/>
    </row>
    <row r="759" spans="4:5">
      <c r="D759" s="17"/>
      <c r="E759" s="17"/>
    </row>
    <row r="760" spans="4:5">
      <c r="D760" s="17"/>
      <c r="E760" s="17"/>
    </row>
    <row r="761" spans="4:5">
      <c r="D761" s="17"/>
      <c r="E761" s="17"/>
    </row>
    <row r="762" spans="4:5">
      <c r="D762" s="17"/>
      <c r="E762" s="17"/>
    </row>
    <row r="763" spans="4:5">
      <c r="D763" s="17"/>
      <c r="E763" s="17"/>
    </row>
    <row r="764" spans="4:5">
      <c r="D764" s="17"/>
      <c r="E764" s="17"/>
    </row>
    <row r="765" spans="4:5">
      <c r="D765" s="17"/>
      <c r="E765" s="17"/>
    </row>
    <row r="766" spans="4:5">
      <c r="D766" s="17"/>
      <c r="E766" s="17"/>
    </row>
    <row r="767" spans="4:5">
      <c r="D767" s="17"/>
      <c r="E767" s="17"/>
    </row>
    <row r="768" spans="4:5">
      <c r="D768" s="17"/>
      <c r="E768" s="17"/>
    </row>
    <row r="769" spans="4:5">
      <c r="D769" s="17"/>
      <c r="E769" s="17"/>
    </row>
    <row r="770" spans="4:5">
      <c r="D770" s="17"/>
      <c r="E770" s="17"/>
    </row>
    <row r="771" spans="4:5">
      <c r="D771" s="17"/>
      <c r="E771" s="17"/>
    </row>
    <row r="772" spans="4:5">
      <c r="D772" s="17"/>
      <c r="E772" s="17"/>
    </row>
    <row r="773" spans="4:5">
      <c r="D773" s="17"/>
      <c r="E773" s="17"/>
    </row>
    <row r="774" spans="4:5">
      <c r="D774" s="17"/>
      <c r="E774" s="17"/>
    </row>
    <row r="775" spans="4:5">
      <c r="D775" s="17"/>
      <c r="E775" s="17"/>
    </row>
    <row r="776" spans="4:5">
      <c r="D776" s="17"/>
      <c r="E776" s="17"/>
    </row>
    <row r="777" spans="4:5">
      <c r="D777" s="17"/>
      <c r="E777" s="17"/>
    </row>
    <row r="778" spans="4:5">
      <c r="D778" s="17"/>
      <c r="E778" s="17"/>
    </row>
    <row r="779" spans="4:5">
      <c r="D779" s="17"/>
      <c r="E779" s="17"/>
    </row>
    <row r="780" spans="4:5">
      <c r="D780" s="17"/>
      <c r="E780" s="17"/>
    </row>
    <row r="781" spans="4:5">
      <c r="D781" s="17"/>
      <c r="E781" s="17"/>
    </row>
    <row r="782" spans="4:5">
      <c r="D782" s="17"/>
      <c r="E782" s="17"/>
    </row>
    <row r="783" spans="4:5">
      <c r="D783" s="17"/>
      <c r="E783" s="17"/>
    </row>
    <row r="784" spans="4:5">
      <c r="D784" s="17"/>
      <c r="E784" s="17"/>
    </row>
    <row r="785" spans="4:5">
      <c r="D785" s="17"/>
      <c r="E785" s="17"/>
    </row>
    <row r="786" spans="4:5">
      <c r="D786" s="17"/>
      <c r="E786" s="17"/>
    </row>
    <row r="787" spans="4:5">
      <c r="D787" s="17"/>
      <c r="E787" s="17"/>
    </row>
    <row r="788" spans="4:5">
      <c r="D788" s="17"/>
      <c r="E788" s="17"/>
    </row>
    <row r="789" spans="4:5">
      <c r="D789" s="17"/>
      <c r="E789" s="17"/>
    </row>
    <row r="790" spans="4:5">
      <c r="D790" s="17"/>
      <c r="E790" s="17"/>
    </row>
    <row r="791" spans="4:5">
      <c r="D791" s="17"/>
      <c r="E791" s="17"/>
    </row>
    <row r="792" spans="4:5">
      <c r="D792" s="17"/>
      <c r="E792" s="17"/>
    </row>
    <row r="793" spans="4:5">
      <c r="D793" s="17"/>
      <c r="E793" s="17"/>
    </row>
    <row r="794" spans="4:5">
      <c r="D794" s="17"/>
      <c r="E794" s="17"/>
    </row>
    <row r="795" spans="4:5">
      <c r="D795" s="17"/>
      <c r="E795" s="17"/>
    </row>
    <row r="796" spans="4:5">
      <c r="D796" s="17"/>
      <c r="E796" s="17"/>
    </row>
    <row r="797" spans="4:5">
      <c r="D797" s="17"/>
      <c r="E797" s="17"/>
    </row>
    <row r="798" spans="4:5">
      <c r="D798" s="17"/>
      <c r="E798" s="17"/>
    </row>
    <row r="799" spans="4:5">
      <c r="D799" s="17"/>
      <c r="E799" s="17"/>
    </row>
    <row r="800" spans="4:5">
      <c r="D800" s="17"/>
      <c r="E800" s="17"/>
    </row>
    <row r="801" spans="4:5">
      <c r="D801" s="17"/>
      <c r="E801" s="17"/>
    </row>
    <row r="802" spans="4:5">
      <c r="D802" s="17"/>
      <c r="E802" s="17"/>
    </row>
    <row r="803" spans="4:5">
      <c r="D803" s="17"/>
      <c r="E803" s="17"/>
    </row>
    <row r="804" spans="4:5">
      <c r="D804" s="17"/>
      <c r="E804" s="17"/>
    </row>
    <row r="805" spans="4:5">
      <c r="D805" s="17"/>
      <c r="E805" s="17"/>
    </row>
    <row r="806" spans="4:5">
      <c r="D806" s="17"/>
      <c r="E806" s="17"/>
    </row>
    <row r="807" spans="4:5">
      <c r="D807" s="17"/>
      <c r="E807" s="17"/>
    </row>
    <row r="808" spans="4:5">
      <c r="D808" s="17"/>
      <c r="E808" s="17"/>
    </row>
    <row r="809" spans="4:5">
      <c r="D809" s="17"/>
      <c r="E809" s="17"/>
    </row>
    <row r="810" spans="4:5">
      <c r="D810" s="17"/>
      <c r="E810" s="17"/>
    </row>
    <row r="811" spans="4:5">
      <c r="D811" s="17"/>
      <c r="E811" s="17"/>
    </row>
    <row r="812" spans="4:5">
      <c r="D812" s="17"/>
      <c r="E812" s="17"/>
    </row>
    <row r="813" spans="4:5">
      <c r="D813" s="17"/>
      <c r="E813" s="17"/>
    </row>
    <row r="814" spans="4:5">
      <c r="D814" s="17"/>
      <c r="E814" s="17"/>
    </row>
    <row r="815" spans="4:5">
      <c r="D815" s="17"/>
      <c r="E815" s="17"/>
    </row>
    <row r="816" spans="4:5">
      <c r="D816" s="17"/>
      <c r="E816" s="17"/>
    </row>
    <row r="817" spans="4:5">
      <c r="D817" s="17"/>
      <c r="E817" s="17"/>
    </row>
    <row r="818" spans="4:5">
      <c r="D818" s="17"/>
      <c r="E818" s="17"/>
    </row>
    <row r="819" spans="4:5">
      <c r="D819" s="17"/>
      <c r="E819" s="17"/>
    </row>
    <row r="820" spans="4:5">
      <c r="D820" s="17"/>
      <c r="E820" s="17"/>
    </row>
    <row r="821" spans="4:5">
      <c r="D821" s="17"/>
      <c r="E821" s="17"/>
    </row>
    <row r="822" spans="4:5">
      <c r="D822" s="17"/>
      <c r="E822" s="17"/>
    </row>
    <row r="823" spans="4:5">
      <c r="D823" s="17"/>
      <c r="E823" s="17"/>
    </row>
    <row r="824" spans="4:5">
      <c r="D824" s="17"/>
      <c r="E824" s="17"/>
    </row>
    <row r="825" spans="4:5">
      <c r="D825" s="17"/>
      <c r="E825" s="17"/>
    </row>
    <row r="826" spans="4:5">
      <c r="D826" s="17"/>
      <c r="E826" s="17"/>
    </row>
    <row r="827" spans="4:5">
      <c r="D827" s="17"/>
      <c r="E827" s="17"/>
    </row>
    <row r="828" spans="4:5">
      <c r="D828" s="17"/>
      <c r="E828" s="17"/>
    </row>
    <row r="829" spans="4:5">
      <c r="D829" s="17"/>
      <c r="E829" s="17"/>
    </row>
    <row r="830" spans="4:5">
      <c r="D830" s="17"/>
      <c r="E830" s="17"/>
    </row>
    <row r="831" spans="4:5">
      <c r="D831" s="17"/>
      <c r="E831" s="17"/>
    </row>
    <row r="832" spans="4:5">
      <c r="D832" s="17"/>
      <c r="E832" s="17"/>
    </row>
    <row r="833" spans="4:5">
      <c r="D833" s="17"/>
      <c r="E833" s="17"/>
    </row>
    <row r="834" spans="4:5">
      <c r="D834" s="17"/>
      <c r="E834" s="17"/>
    </row>
    <row r="835" spans="4:5">
      <c r="D835" s="17"/>
      <c r="E835" s="17"/>
    </row>
    <row r="836" spans="4:5">
      <c r="D836" s="17"/>
      <c r="E836" s="17"/>
    </row>
    <row r="837" spans="4:5">
      <c r="D837" s="17"/>
      <c r="E837" s="17"/>
    </row>
    <row r="838" spans="4:5">
      <c r="D838" s="17"/>
      <c r="E838" s="17"/>
    </row>
    <row r="839" spans="4:5">
      <c r="D839" s="17"/>
      <c r="E839" s="17"/>
    </row>
    <row r="840" spans="4:5">
      <c r="D840" s="17"/>
      <c r="E840" s="17"/>
    </row>
    <row r="841" spans="4:5">
      <c r="D841" s="17"/>
      <c r="E841" s="17"/>
    </row>
    <row r="842" spans="4:5">
      <c r="D842" s="17"/>
      <c r="E842" s="17"/>
    </row>
    <row r="843" spans="4:5">
      <c r="D843" s="17"/>
      <c r="E843" s="17"/>
    </row>
    <row r="844" spans="4:5">
      <c r="D844" s="17"/>
      <c r="E844" s="17"/>
    </row>
    <row r="845" spans="4:5">
      <c r="D845" s="17"/>
      <c r="E845" s="17"/>
    </row>
    <row r="846" spans="4:5">
      <c r="D846" s="17"/>
      <c r="E846" s="17"/>
    </row>
    <row r="847" spans="4:5">
      <c r="D847" s="17"/>
      <c r="E847" s="17"/>
    </row>
    <row r="848" spans="4:5">
      <c r="D848" s="17"/>
      <c r="E848" s="17"/>
    </row>
    <row r="849" spans="4:5">
      <c r="D849" s="17"/>
      <c r="E849" s="17"/>
    </row>
    <row r="850" spans="4:5">
      <c r="D850" s="17"/>
      <c r="E850" s="17"/>
    </row>
    <row r="851" spans="4:5">
      <c r="D851" s="17"/>
      <c r="E851" s="17"/>
    </row>
    <row r="852" spans="4:5">
      <c r="D852" s="17"/>
      <c r="E852" s="17"/>
    </row>
    <row r="853" spans="4:5">
      <c r="D853" s="17"/>
      <c r="E853" s="17"/>
    </row>
    <row r="854" spans="4:5">
      <c r="D854" s="17"/>
      <c r="E854" s="17"/>
    </row>
    <row r="855" spans="4:5">
      <c r="D855" s="17"/>
      <c r="E855" s="17"/>
    </row>
    <row r="856" spans="4:5">
      <c r="D856" s="17"/>
      <c r="E856" s="17"/>
    </row>
    <row r="857" spans="4:5">
      <c r="D857" s="17"/>
      <c r="E857" s="17"/>
    </row>
    <row r="858" spans="4:5">
      <c r="D858" s="17"/>
      <c r="E858" s="17"/>
    </row>
    <row r="859" spans="4:5">
      <c r="D859" s="17"/>
      <c r="E859" s="17"/>
    </row>
    <row r="860" spans="4:5">
      <c r="D860" s="17"/>
      <c r="E860" s="17"/>
    </row>
    <row r="861" spans="4:5">
      <c r="D861" s="17"/>
      <c r="E861" s="17"/>
    </row>
    <row r="862" spans="4:5">
      <c r="D862" s="17"/>
      <c r="E862" s="17"/>
    </row>
    <row r="863" spans="4:5">
      <c r="D863" s="17"/>
      <c r="E863" s="17"/>
    </row>
    <row r="864" spans="4:5">
      <c r="D864" s="17"/>
      <c r="E864" s="17"/>
    </row>
    <row r="865" spans="4:5">
      <c r="D865" s="17"/>
      <c r="E865" s="17"/>
    </row>
    <row r="866" spans="4:5">
      <c r="D866" s="17"/>
      <c r="E866" s="17"/>
    </row>
    <row r="867" spans="4:5">
      <c r="D867" s="17"/>
      <c r="E867" s="17"/>
    </row>
    <row r="868" spans="4:5">
      <c r="D868" s="17"/>
      <c r="E868" s="17"/>
    </row>
    <row r="869" spans="4:5">
      <c r="D869" s="17"/>
      <c r="E869" s="17"/>
    </row>
    <row r="870" spans="4:5">
      <c r="D870" s="17"/>
      <c r="E870" s="17"/>
    </row>
    <row r="871" spans="4:5">
      <c r="D871" s="17"/>
      <c r="E871" s="17"/>
    </row>
    <row r="872" spans="4:5">
      <c r="D872" s="17"/>
      <c r="E872" s="17"/>
    </row>
    <row r="873" spans="4:5">
      <c r="D873" s="17"/>
      <c r="E873" s="17"/>
    </row>
    <row r="874" spans="4:5">
      <c r="D874" s="17"/>
      <c r="E874" s="17"/>
    </row>
    <row r="875" spans="4:5">
      <c r="D875" s="17"/>
      <c r="E875" s="17"/>
    </row>
    <row r="876" spans="4:5">
      <c r="D876" s="17"/>
      <c r="E876" s="17"/>
    </row>
    <row r="877" spans="4:5">
      <c r="D877" s="17"/>
      <c r="E877" s="17"/>
    </row>
    <row r="878" spans="4:5">
      <c r="D878" s="17"/>
      <c r="E878" s="17"/>
    </row>
    <row r="879" spans="4:5">
      <c r="D879" s="17"/>
      <c r="E879" s="17"/>
    </row>
    <row r="880" spans="4:5">
      <c r="D880" s="17"/>
      <c r="E880" s="17"/>
    </row>
    <row r="881" spans="4:5">
      <c r="D881" s="17"/>
      <c r="E881" s="17"/>
    </row>
    <row r="882" spans="4:5">
      <c r="D882" s="17"/>
      <c r="E882" s="17"/>
    </row>
    <row r="883" spans="4:5">
      <c r="D883" s="17"/>
      <c r="E883" s="17"/>
    </row>
    <row r="884" spans="4:5">
      <c r="D884" s="17"/>
      <c r="E884" s="17"/>
    </row>
    <row r="885" spans="4:5">
      <c r="D885" s="17"/>
      <c r="E885" s="17"/>
    </row>
    <row r="886" spans="4:5">
      <c r="D886" s="17"/>
      <c r="E886" s="17"/>
    </row>
    <row r="887" spans="4:5">
      <c r="D887" s="17"/>
      <c r="E887" s="17"/>
    </row>
    <row r="888" spans="4:5">
      <c r="D888" s="17"/>
      <c r="E888" s="17"/>
    </row>
    <row r="889" spans="4:5">
      <c r="D889" s="17"/>
      <c r="E889" s="17"/>
    </row>
    <row r="890" spans="4:5">
      <c r="D890" s="17"/>
      <c r="E890" s="17"/>
    </row>
    <row r="891" spans="4:5">
      <c r="D891" s="17"/>
      <c r="E891" s="17"/>
    </row>
    <row r="892" spans="4:5">
      <c r="D892" s="17"/>
      <c r="E892" s="17"/>
    </row>
    <row r="893" spans="4:5">
      <c r="D893" s="17"/>
      <c r="E893" s="17"/>
    </row>
    <row r="894" spans="4:5">
      <c r="D894" s="17"/>
      <c r="E894" s="17"/>
    </row>
    <row r="895" spans="4:5">
      <c r="D895" s="17"/>
      <c r="E895" s="17"/>
    </row>
    <row r="896" spans="4:5">
      <c r="D896" s="17"/>
      <c r="E896" s="17"/>
    </row>
    <row r="897" spans="4:5">
      <c r="D897" s="17"/>
      <c r="E897" s="17"/>
    </row>
    <row r="898" spans="4:5">
      <c r="D898" s="17"/>
      <c r="E898" s="17"/>
    </row>
    <row r="899" spans="4:5">
      <c r="D899" s="17"/>
      <c r="E899" s="17"/>
    </row>
    <row r="900" spans="4:5">
      <c r="D900" s="17"/>
      <c r="E900" s="17"/>
    </row>
    <row r="901" spans="4:5">
      <c r="D901" s="17"/>
      <c r="E901" s="17"/>
    </row>
    <row r="902" spans="4:5">
      <c r="D902" s="17"/>
      <c r="E902" s="17"/>
    </row>
    <row r="903" spans="4:5">
      <c r="D903" s="17"/>
      <c r="E903" s="17"/>
    </row>
    <row r="904" spans="4:5">
      <c r="D904" s="17"/>
      <c r="E904" s="17"/>
    </row>
    <row r="905" spans="4:5">
      <c r="D905" s="17"/>
      <c r="E905" s="17"/>
    </row>
    <row r="906" spans="4:5">
      <c r="D906" s="17"/>
      <c r="E906" s="17"/>
    </row>
    <row r="907" spans="4:5">
      <c r="D907" s="17"/>
      <c r="E907" s="17"/>
    </row>
    <row r="908" spans="4:5">
      <c r="D908" s="17"/>
      <c r="E908" s="17"/>
    </row>
    <row r="909" spans="4:5">
      <c r="D909" s="17"/>
      <c r="E909" s="17"/>
    </row>
    <row r="910" spans="4:5">
      <c r="D910" s="17"/>
      <c r="E910" s="17"/>
    </row>
    <row r="911" spans="4:5">
      <c r="D911" s="17"/>
      <c r="E911" s="17"/>
    </row>
    <row r="912" spans="4:5">
      <c r="D912" s="17"/>
      <c r="E912" s="17"/>
    </row>
    <row r="913" spans="4:5">
      <c r="D913" s="17"/>
      <c r="E913" s="17"/>
    </row>
    <row r="914" spans="4:5">
      <c r="D914" s="17"/>
      <c r="E914" s="17"/>
    </row>
    <row r="915" spans="4:5">
      <c r="D915" s="17"/>
      <c r="E915" s="17"/>
    </row>
    <row r="916" spans="4:5">
      <c r="D916" s="17"/>
      <c r="E916" s="17"/>
    </row>
    <row r="917" spans="4:5">
      <c r="D917" s="17"/>
      <c r="E917" s="17"/>
    </row>
    <row r="918" spans="4:5">
      <c r="D918" s="17"/>
      <c r="E918" s="17"/>
    </row>
    <row r="919" spans="4:5">
      <c r="D919" s="17"/>
      <c r="E919" s="17"/>
    </row>
    <row r="920" spans="4:5">
      <c r="D920" s="17"/>
      <c r="E920" s="17"/>
    </row>
    <row r="921" spans="4:5">
      <c r="D921" s="17"/>
      <c r="E921" s="17"/>
    </row>
    <row r="922" spans="4:5">
      <c r="D922" s="17"/>
      <c r="E922" s="17"/>
    </row>
    <row r="923" spans="4:5">
      <c r="D923" s="17"/>
      <c r="E923" s="17"/>
    </row>
    <row r="924" spans="4:5">
      <c r="D924" s="17"/>
      <c r="E924" s="17"/>
    </row>
    <row r="925" spans="4:5">
      <c r="D925" s="17"/>
      <c r="E925" s="17"/>
    </row>
    <row r="926" spans="4:5">
      <c r="D926" s="17"/>
      <c r="E926" s="17"/>
    </row>
    <row r="927" spans="4:5">
      <c r="D927" s="17"/>
      <c r="E927" s="17"/>
    </row>
    <row r="928" spans="4:5">
      <c r="D928" s="17"/>
      <c r="E928" s="17"/>
    </row>
    <row r="929" spans="4:5">
      <c r="D929" s="17"/>
      <c r="E929" s="17"/>
    </row>
    <row r="930" spans="4:5">
      <c r="D930" s="17"/>
      <c r="E930" s="17"/>
    </row>
    <row r="931" spans="4:5">
      <c r="D931" s="17"/>
      <c r="E931" s="17"/>
    </row>
    <row r="932" spans="4:5">
      <c r="D932" s="17"/>
      <c r="E932" s="17"/>
    </row>
    <row r="933" spans="4:5">
      <c r="D933" s="17"/>
      <c r="E933" s="17"/>
    </row>
    <row r="934" spans="4:5">
      <c r="D934" s="17"/>
      <c r="E934" s="17"/>
    </row>
    <row r="935" spans="4:5">
      <c r="D935" s="17"/>
      <c r="E935" s="17"/>
    </row>
    <row r="936" spans="4:5">
      <c r="D936" s="17"/>
      <c r="E936" s="17"/>
    </row>
    <row r="937" spans="4:5">
      <c r="D937" s="17"/>
      <c r="E937" s="17"/>
    </row>
    <row r="938" spans="4:5">
      <c r="D938" s="17"/>
      <c r="E938" s="17"/>
    </row>
    <row r="939" spans="4:5">
      <c r="D939" s="17"/>
      <c r="E939" s="17"/>
    </row>
    <row r="940" spans="4:5">
      <c r="D940" s="17"/>
      <c r="E940" s="17"/>
    </row>
    <row r="941" spans="4:5">
      <c r="D941" s="17"/>
      <c r="E941" s="17"/>
    </row>
    <row r="942" spans="4:5">
      <c r="D942" s="17"/>
      <c r="E942" s="17"/>
    </row>
    <row r="943" spans="4:5">
      <c r="D943" s="17"/>
      <c r="E943" s="17"/>
    </row>
    <row r="944" spans="4:5">
      <c r="D944" s="17"/>
      <c r="E944" s="17"/>
    </row>
    <row r="945" spans="4:5">
      <c r="D945" s="17"/>
      <c r="E945" s="17"/>
    </row>
    <row r="946" spans="4:5">
      <c r="D946" s="17"/>
      <c r="E946" s="17"/>
    </row>
    <row r="947" spans="4:5">
      <c r="D947" s="17"/>
      <c r="E947" s="17"/>
    </row>
    <row r="948" spans="4:5">
      <c r="D948" s="17"/>
      <c r="E948" s="17"/>
    </row>
    <row r="949" spans="4:5">
      <c r="D949" s="17"/>
      <c r="E949" s="17"/>
    </row>
    <row r="950" spans="4:5">
      <c r="D950" s="17"/>
      <c r="E950" s="17"/>
    </row>
    <row r="951" spans="4:5">
      <c r="D951" s="17"/>
      <c r="E951" s="17"/>
    </row>
    <row r="952" spans="4:5">
      <c r="D952" s="17"/>
      <c r="E952" s="17"/>
    </row>
    <row r="953" spans="4:5">
      <c r="D953" s="17"/>
      <c r="E953" s="17"/>
    </row>
    <row r="954" spans="4:5">
      <c r="D954" s="17"/>
      <c r="E954" s="17"/>
    </row>
    <row r="955" spans="4:5">
      <c r="D955" s="17"/>
      <c r="E955" s="17"/>
    </row>
    <row r="956" spans="4:5">
      <c r="D956" s="17"/>
      <c r="E956" s="17"/>
    </row>
    <row r="957" spans="4:5">
      <c r="D957" s="17"/>
      <c r="E957" s="17"/>
    </row>
    <row r="958" spans="4:5">
      <c r="D958" s="17"/>
      <c r="E958" s="17"/>
    </row>
    <row r="959" spans="4:5">
      <c r="D959" s="17"/>
      <c r="E959" s="17"/>
    </row>
    <row r="960" spans="4:5">
      <c r="D960" s="17"/>
      <c r="E960" s="17"/>
    </row>
    <row r="961" spans="4:5">
      <c r="D961" s="17"/>
      <c r="E961" s="17"/>
    </row>
    <row r="962" spans="4:5">
      <c r="D962" s="17"/>
      <c r="E962" s="17"/>
    </row>
    <row r="963" spans="4:5">
      <c r="D963" s="17"/>
      <c r="E963" s="17"/>
    </row>
    <row r="964" spans="4:5">
      <c r="D964" s="17"/>
      <c r="E964" s="17"/>
    </row>
    <row r="965" spans="4:5">
      <c r="D965" s="17"/>
      <c r="E965" s="17"/>
    </row>
    <row r="966" spans="4:5">
      <c r="D966" s="17"/>
      <c r="E966" s="17"/>
    </row>
    <row r="967" spans="4:5">
      <c r="D967" s="17"/>
      <c r="E967" s="17"/>
    </row>
    <row r="968" spans="4:5">
      <c r="D968" s="17"/>
      <c r="E968" s="17"/>
    </row>
    <row r="969" spans="4:5">
      <c r="D969" s="17"/>
      <c r="E969" s="17"/>
    </row>
    <row r="970" spans="4:5">
      <c r="D970" s="17"/>
      <c r="E970" s="17"/>
    </row>
    <row r="971" spans="4:5">
      <c r="D971" s="17"/>
      <c r="E971" s="17"/>
    </row>
    <row r="972" spans="4:5">
      <c r="D972" s="17"/>
      <c r="E972" s="17"/>
    </row>
    <row r="973" spans="4:5">
      <c r="D973" s="17"/>
      <c r="E973" s="17"/>
    </row>
    <row r="974" spans="4:5">
      <c r="D974" s="17"/>
      <c r="E974" s="17"/>
    </row>
    <row r="975" spans="4:5">
      <c r="D975" s="17"/>
      <c r="E975" s="17"/>
    </row>
    <row r="976" spans="4:5">
      <c r="D976" s="17"/>
      <c r="E976" s="17"/>
    </row>
    <row r="977" spans="4:5">
      <c r="D977" s="17"/>
      <c r="E977" s="17"/>
    </row>
    <row r="978" spans="4:5">
      <c r="D978" s="17"/>
      <c r="E978" s="17"/>
    </row>
    <row r="979" spans="4:5">
      <c r="D979" s="17"/>
      <c r="E979" s="17"/>
    </row>
    <row r="980" spans="4:5">
      <c r="D980" s="17"/>
      <c r="E980" s="17"/>
    </row>
    <row r="981" spans="4:5">
      <c r="D981" s="17"/>
      <c r="E981" s="17"/>
    </row>
    <row r="982" spans="4:5">
      <c r="D982" s="17"/>
      <c r="E982" s="17"/>
    </row>
    <row r="983" spans="4:5">
      <c r="D983" s="17"/>
      <c r="E983" s="17"/>
    </row>
    <row r="984" spans="4:5">
      <c r="D984" s="17"/>
      <c r="E984" s="17"/>
    </row>
    <row r="985" spans="4:5">
      <c r="D985" s="17"/>
      <c r="E985" s="17"/>
    </row>
    <row r="986" spans="4:5">
      <c r="D986" s="17"/>
      <c r="E986" s="17"/>
    </row>
    <row r="987" spans="4:5">
      <c r="D987" s="17"/>
      <c r="E987" s="17"/>
    </row>
    <row r="988" spans="4:5">
      <c r="D988" s="17"/>
      <c r="E988" s="17"/>
    </row>
    <row r="989" spans="4:5">
      <c r="D989" s="17"/>
      <c r="E989" s="17"/>
    </row>
    <row r="990" spans="4:5">
      <c r="D990" s="17"/>
      <c r="E990" s="17"/>
    </row>
    <row r="991" spans="4:5">
      <c r="D991" s="17"/>
      <c r="E991" s="17"/>
    </row>
    <row r="992" spans="4:5">
      <c r="D992" s="17"/>
      <c r="E992" s="17"/>
    </row>
    <row r="993" spans="4:5">
      <c r="D993" s="17"/>
      <c r="E993" s="17"/>
    </row>
    <row r="994" spans="4:5">
      <c r="D994" s="17"/>
      <c r="E994" s="17"/>
    </row>
    <row r="995" spans="4:5">
      <c r="D995" s="17"/>
      <c r="E995" s="17"/>
    </row>
    <row r="996" spans="4:5">
      <c r="D996" s="17"/>
      <c r="E996" s="17"/>
    </row>
    <row r="997" spans="4:5">
      <c r="D997" s="17"/>
      <c r="E997" s="17"/>
    </row>
    <row r="998" spans="4:5">
      <c r="D998" s="17"/>
      <c r="E998" s="17"/>
    </row>
    <row r="999" spans="4:5">
      <c r="D999" s="17"/>
      <c r="E999" s="17"/>
    </row>
    <row r="1000" spans="4:5">
      <c r="D1000" s="17"/>
      <c r="E1000" s="17"/>
    </row>
    <row r="1001" spans="4:5">
      <c r="D1001" s="17"/>
      <c r="E1001" s="17"/>
    </row>
    <row r="1002" spans="4:5">
      <c r="D1002" s="17"/>
      <c r="E1002" s="17"/>
    </row>
    <row r="1003" spans="4:5">
      <c r="D1003" s="17"/>
      <c r="E1003" s="17"/>
    </row>
    <row r="1004" spans="4:5">
      <c r="D1004" s="17"/>
      <c r="E1004" s="17"/>
    </row>
    <row r="1005" spans="4:5">
      <c r="D1005" s="17"/>
      <c r="E1005" s="17"/>
    </row>
    <row r="1006" spans="4:5">
      <c r="D1006" s="17"/>
      <c r="E1006" s="17"/>
    </row>
    <row r="1007" spans="4:5">
      <c r="D1007" s="17"/>
      <c r="E1007" s="17"/>
    </row>
    <row r="1008" spans="4:5">
      <c r="D1008" s="17"/>
      <c r="E1008" s="17"/>
    </row>
    <row r="1009" spans="4:5">
      <c r="D1009" s="17"/>
      <c r="E1009" s="17"/>
    </row>
    <row r="1010" spans="4:5">
      <c r="D1010" s="17"/>
      <c r="E1010" s="17"/>
    </row>
    <row r="1011" spans="4:5">
      <c r="D1011" s="17"/>
      <c r="E1011" s="17"/>
    </row>
    <row r="1012" spans="4:5">
      <c r="D1012" s="17"/>
      <c r="E1012" s="17"/>
    </row>
    <row r="1013" spans="4:5">
      <c r="D1013" s="17"/>
      <c r="E1013" s="17"/>
    </row>
    <row r="1014" spans="4:5">
      <c r="D1014" s="17"/>
      <c r="E1014" s="17"/>
    </row>
    <row r="1015" spans="4:5">
      <c r="D1015" s="17"/>
      <c r="E1015" s="17"/>
    </row>
    <row r="1016" spans="4:5">
      <c r="D1016" s="17"/>
      <c r="E1016" s="17"/>
    </row>
    <row r="1017" spans="4:5">
      <c r="D1017" s="17"/>
      <c r="E1017" s="17"/>
    </row>
    <row r="1018" spans="4:5">
      <c r="D1018" s="17"/>
      <c r="E1018" s="17"/>
    </row>
    <row r="1019" spans="4:5">
      <c r="D1019" s="17"/>
      <c r="E1019" s="17"/>
    </row>
    <row r="1020" spans="4:5">
      <c r="D1020" s="17"/>
      <c r="E1020" s="17"/>
    </row>
    <row r="1021" spans="4:5">
      <c r="D1021" s="17"/>
      <c r="E1021" s="17"/>
    </row>
    <row r="1022" spans="4:5">
      <c r="D1022" s="17"/>
      <c r="E1022" s="17"/>
    </row>
    <row r="1023" spans="4:5">
      <c r="D1023" s="17"/>
      <c r="E1023" s="17"/>
    </row>
    <row r="1024" spans="4:5">
      <c r="D1024" s="17"/>
      <c r="E1024" s="17"/>
    </row>
    <row r="1025" spans="4:5">
      <c r="D1025" s="17"/>
      <c r="E1025" s="17"/>
    </row>
    <row r="1026" spans="4:5">
      <c r="D1026" s="17"/>
      <c r="E1026" s="17"/>
    </row>
    <row r="1027" spans="4:5">
      <c r="D1027" s="17"/>
      <c r="E1027" s="17"/>
    </row>
    <row r="1028" spans="4:5">
      <c r="D1028" s="17"/>
      <c r="E1028" s="17"/>
    </row>
    <row r="1029" spans="4:5">
      <c r="D1029" s="17"/>
      <c r="E1029" s="17"/>
    </row>
    <row r="1030" spans="4:5">
      <c r="D1030" s="17"/>
      <c r="E1030" s="17"/>
    </row>
    <row r="1031" spans="4:5">
      <c r="D1031" s="17"/>
      <c r="E1031" s="17"/>
    </row>
    <row r="1032" spans="4:5">
      <c r="D1032" s="17"/>
      <c r="E1032" s="17"/>
    </row>
    <row r="1033" spans="4:5">
      <c r="D1033" s="17"/>
      <c r="E1033" s="17"/>
    </row>
    <row r="1034" spans="4:5">
      <c r="D1034" s="17"/>
      <c r="E1034" s="17"/>
    </row>
    <row r="1035" spans="4:5">
      <c r="D1035" s="17"/>
      <c r="E1035" s="17"/>
    </row>
    <row r="1036" spans="4:5">
      <c r="D1036" s="17"/>
      <c r="E1036" s="17"/>
    </row>
    <row r="1037" spans="4:5">
      <c r="D1037" s="17"/>
      <c r="E1037" s="17"/>
    </row>
    <row r="1038" spans="4:5">
      <c r="D1038" s="17"/>
      <c r="E1038" s="17"/>
    </row>
    <row r="1039" spans="4:5">
      <c r="D1039" s="17"/>
      <c r="E1039" s="17"/>
    </row>
    <row r="1040" spans="4:5">
      <c r="D1040" s="17"/>
      <c r="E1040" s="17"/>
    </row>
    <row r="1041" spans="4:5">
      <c r="D1041" s="17"/>
      <c r="E1041" s="17"/>
    </row>
    <row r="1042" spans="4:5">
      <c r="D1042" s="17"/>
      <c r="E1042" s="17"/>
    </row>
    <row r="1043" spans="4:5">
      <c r="D1043" s="17"/>
      <c r="E1043" s="17"/>
    </row>
    <row r="1044" spans="4:5">
      <c r="D1044" s="17"/>
      <c r="E1044" s="17"/>
    </row>
    <row r="1045" spans="4:5">
      <c r="D1045" s="17"/>
      <c r="E1045" s="17"/>
    </row>
    <row r="1046" spans="4:5">
      <c r="D1046" s="17"/>
      <c r="E1046" s="17"/>
    </row>
    <row r="1047" spans="4:5">
      <c r="D1047" s="17"/>
      <c r="E1047" s="17"/>
    </row>
    <row r="1048" spans="4:5">
      <c r="D1048" s="17"/>
      <c r="E1048" s="17"/>
    </row>
    <row r="1049" spans="4:5">
      <c r="D1049" s="17"/>
      <c r="E1049" s="17"/>
    </row>
    <row r="1050" spans="4:5">
      <c r="D1050" s="17"/>
      <c r="E1050" s="17"/>
    </row>
    <row r="1051" spans="4:5">
      <c r="D1051" s="17"/>
      <c r="E1051" s="17"/>
    </row>
    <row r="1052" spans="4:5">
      <c r="D1052" s="17"/>
      <c r="E1052" s="17"/>
    </row>
    <row r="1053" spans="4:5">
      <c r="D1053" s="17"/>
      <c r="E1053" s="17"/>
    </row>
    <row r="1054" spans="4:5">
      <c r="D1054" s="17"/>
      <c r="E1054" s="17"/>
    </row>
    <row r="1055" spans="4:5">
      <c r="D1055" s="17"/>
      <c r="E1055" s="17"/>
    </row>
    <row r="1056" spans="4:5">
      <c r="D1056" s="17"/>
      <c r="E1056" s="17"/>
    </row>
    <row r="1057" spans="4:5">
      <c r="D1057" s="17"/>
      <c r="E1057" s="17"/>
    </row>
    <row r="1058" spans="4:5">
      <c r="D1058" s="17"/>
      <c r="E1058" s="17"/>
    </row>
    <row r="1059" spans="4:5">
      <c r="D1059" s="17"/>
      <c r="E1059" s="17"/>
    </row>
    <row r="1060" spans="4:5">
      <c r="D1060" s="17"/>
      <c r="E1060" s="17"/>
    </row>
    <row r="1061" spans="4:5">
      <c r="D1061" s="17"/>
      <c r="E1061" s="17"/>
    </row>
    <row r="1062" spans="4:5">
      <c r="D1062" s="17"/>
      <c r="E1062" s="17"/>
    </row>
    <row r="1063" spans="4:5">
      <c r="D1063" s="17"/>
      <c r="E1063" s="17"/>
    </row>
    <row r="1064" spans="4:5">
      <c r="D1064" s="17"/>
      <c r="E1064" s="17"/>
    </row>
    <row r="1065" spans="4:5">
      <c r="D1065" s="17"/>
      <c r="E1065" s="17"/>
    </row>
    <row r="1066" spans="4:5">
      <c r="D1066" s="17"/>
      <c r="E1066" s="17"/>
    </row>
    <row r="1067" spans="4:5">
      <c r="D1067" s="17"/>
      <c r="E1067" s="17"/>
    </row>
    <row r="1068" spans="4:5">
      <c r="D1068" s="17"/>
      <c r="E1068" s="17"/>
    </row>
    <row r="1069" spans="4:5">
      <c r="D1069" s="17"/>
      <c r="E1069" s="17"/>
    </row>
    <row r="1070" spans="4:5">
      <c r="D1070" s="17"/>
      <c r="E1070" s="17"/>
    </row>
    <row r="1071" spans="4:5">
      <c r="D1071" s="17"/>
      <c r="E1071" s="17"/>
    </row>
    <row r="1072" spans="4:5">
      <c r="D1072" s="17"/>
      <c r="E1072" s="17"/>
    </row>
    <row r="1073" spans="4:5">
      <c r="D1073" s="17"/>
      <c r="E1073" s="17"/>
    </row>
    <row r="1074" spans="4:5">
      <c r="D1074" s="17"/>
      <c r="E1074" s="17"/>
    </row>
    <row r="1075" spans="4:5">
      <c r="D1075" s="17"/>
      <c r="E1075" s="17"/>
    </row>
    <row r="1076" spans="4:5">
      <c r="D1076" s="17"/>
      <c r="E1076" s="17"/>
    </row>
    <row r="1077" spans="4:5">
      <c r="D1077" s="17"/>
      <c r="E1077" s="17"/>
    </row>
    <row r="1078" spans="4:5">
      <c r="D1078" s="17"/>
      <c r="E1078" s="17"/>
    </row>
    <row r="1079" spans="4:5">
      <c r="D1079" s="17"/>
      <c r="E1079" s="17"/>
    </row>
    <row r="1080" spans="4:5">
      <c r="D1080" s="17"/>
      <c r="E1080" s="17"/>
    </row>
    <row r="1081" spans="4:5">
      <c r="D1081" s="17"/>
      <c r="E1081" s="17"/>
    </row>
    <row r="1082" spans="4:5">
      <c r="D1082" s="17"/>
      <c r="E1082" s="17"/>
    </row>
    <row r="1083" spans="4:5">
      <c r="D1083" s="17"/>
      <c r="E1083" s="17"/>
    </row>
    <row r="1084" spans="4:5">
      <c r="D1084" s="17"/>
      <c r="E1084" s="17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976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113" t="s">
        <v>971</v>
      </c>
      <c r="B7" s="113" t="s">
        <v>970</v>
      </c>
      <c r="C7" s="87">
        <v>5</v>
      </c>
      <c r="D7" s="87"/>
      <c r="E7" s="87"/>
      <c r="F7" s="88">
        <v>6</v>
      </c>
      <c r="G7" s="87">
        <v>17</v>
      </c>
      <c r="H7" s="79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2" s="17" customFormat="1" ht="15.75" customHeight="1">
      <c r="A8" s="113" t="s">
        <v>956</v>
      </c>
      <c r="B8" s="113" t="s">
        <v>955</v>
      </c>
      <c r="C8" s="87">
        <v>5</v>
      </c>
      <c r="D8" s="87">
        <v>3</v>
      </c>
      <c r="E8" s="87"/>
      <c r="F8" s="88">
        <v>9</v>
      </c>
      <c r="G8" s="69">
        <v>11</v>
      </c>
      <c r="H8" s="79">
        <f t="shared" ref="H8:H13" si="0">+G8+F8+E8+D8+C8</f>
        <v>28</v>
      </c>
      <c r="I8" s="68">
        <v>29</v>
      </c>
      <c r="J8" s="84">
        <f>+I8+H8</f>
        <v>57</v>
      </c>
      <c r="K8" s="68" t="s">
        <v>534</v>
      </c>
      <c r="L8" s="98"/>
    </row>
    <row r="9" spans="1:12" s="17" customFormat="1" ht="15.75" customHeight="1">
      <c r="A9" s="113" t="s">
        <v>170</v>
      </c>
      <c r="B9" s="113" t="s">
        <v>171</v>
      </c>
      <c r="C9" s="87">
        <v>5</v>
      </c>
      <c r="D9" s="87">
        <v>3</v>
      </c>
      <c r="E9" s="87"/>
      <c r="F9" s="88">
        <v>7</v>
      </c>
      <c r="G9" s="87">
        <v>13</v>
      </c>
      <c r="H9" s="79">
        <f t="shared" si="0"/>
        <v>28</v>
      </c>
      <c r="I9" s="85" t="s">
        <v>940</v>
      </c>
      <c r="J9" s="84" t="s">
        <v>530</v>
      </c>
      <c r="K9" s="68" t="s">
        <v>531</v>
      </c>
    </row>
    <row r="10" spans="1:12" s="17" customFormat="1" ht="15.75" customHeight="1">
      <c r="A10" s="114" t="s">
        <v>891</v>
      </c>
      <c r="B10" s="114" t="s">
        <v>890</v>
      </c>
      <c r="C10" s="87">
        <v>5</v>
      </c>
      <c r="D10" s="87"/>
      <c r="E10" s="87"/>
      <c r="F10" s="88">
        <v>6</v>
      </c>
      <c r="G10" s="87">
        <v>11</v>
      </c>
      <c r="H10" s="79">
        <f t="shared" si="0"/>
        <v>22</v>
      </c>
      <c r="I10" s="85" t="s">
        <v>940</v>
      </c>
      <c r="J10" s="84" t="s">
        <v>530</v>
      </c>
      <c r="K10" s="68" t="s">
        <v>531</v>
      </c>
    </row>
    <row r="11" spans="1:12" s="17" customFormat="1" ht="15.75" customHeight="1">
      <c r="A11" s="113" t="s">
        <v>362</v>
      </c>
      <c r="B11" s="113" t="s">
        <v>363</v>
      </c>
      <c r="C11" s="87">
        <v>5</v>
      </c>
      <c r="D11" s="87">
        <v>3</v>
      </c>
      <c r="E11" s="87"/>
      <c r="F11" s="88">
        <v>6</v>
      </c>
      <c r="G11" s="87">
        <v>15</v>
      </c>
      <c r="H11" s="79">
        <f t="shared" si="0"/>
        <v>29</v>
      </c>
      <c r="I11" s="85" t="s">
        <v>940</v>
      </c>
      <c r="J11" s="84" t="s">
        <v>530</v>
      </c>
      <c r="K11" s="68" t="s">
        <v>531</v>
      </c>
    </row>
    <row r="12" spans="1:12" s="17" customFormat="1" ht="15.75" customHeight="1">
      <c r="A12" s="113" t="s">
        <v>965</v>
      </c>
      <c r="B12" s="113" t="s">
        <v>964</v>
      </c>
      <c r="C12" s="87">
        <v>5</v>
      </c>
      <c r="D12" s="87">
        <v>3</v>
      </c>
      <c r="E12" s="87">
        <v>7</v>
      </c>
      <c r="F12" s="88">
        <v>8</v>
      </c>
      <c r="G12" s="87">
        <v>16</v>
      </c>
      <c r="H12" s="79">
        <f t="shared" si="0"/>
        <v>39</v>
      </c>
      <c r="I12" s="85" t="s">
        <v>940</v>
      </c>
      <c r="J12" s="84" t="s">
        <v>530</v>
      </c>
      <c r="K12" s="68" t="s">
        <v>531</v>
      </c>
    </row>
    <row r="13" spans="1:12" s="17" customFormat="1" ht="15.75" customHeight="1">
      <c r="A13" s="113" t="s">
        <v>330</v>
      </c>
      <c r="B13" s="113" t="s">
        <v>331</v>
      </c>
      <c r="C13" s="87">
        <v>5</v>
      </c>
      <c r="D13" s="87">
        <v>10</v>
      </c>
      <c r="E13" s="87">
        <v>10</v>
      </c>
      <c r="F13" s="88">
        <v>7</v>
      </c>
      <c r="G13" s="87">
        <v>14</v>
      </c>
      <c r="H13" s="79">
        <f t="shared" si="0"/>
        <v>46</v>
      </c>
      <c r="I13" s="68">
        <v>45</v>
      </c>
      <c r="J13" s="84">
        <f>+I13+H13</f>
        <v>91</v>
      </c>
      <c r="K13" s="68" t="s">
        <v>529</v>
      </c>
    </row>
    <row r="14" spans="1:12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5"/>
      <c r="K14" s="105"/>
    </row>
    <row r="15" spans="1:12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977</v>
      </c>
      <c r="D17" s="17"/>
      <c r="E17" s="17"/>
      <c r="I17" s="148" t="s">
        <v>960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3" t="s">
        <v>134</v>
      </c>
      <c r="B7" s="3" t="s">
        <v>135</v>
      </c>
      <c r="C7" s="87">
        <v>5</v>
      </c>
      <c r="D7" s="87">
        <v>4</v>
      </c>
      <c r="E7" s="87"/>
      <c r="F7" s="88">
        <v>8</v>
      </c>
      <c r="G7" s="87">
        <v>14</v>
      </c>
      <c r="H7" s="79">
        <f t="shared" ref="H7:H15" si="0">+G7+F7+E7+D7+C7</f>
        <v>31</v>
      </c>
      <c r="I7" s="68">
        <v>23</v>
      </c>
      <c r="J7" s="84">
        <f t="shared" ref="J7:J15" si="1">+I7+H7</f>
        <v>54</v>
      </c>
      <c r="K7" s="68" t="s">
        <v>534</v>
      </c>
    </row>
    <row r="8" spans="1:12" s="17" customFormat="1" ht="15.75" customHeight="1">
      <c r="A8" s="78" t="s">
        <v>962</v>
      </c>
      <c r="B8" s="78" t="s">
        <v>963</v>
      </c>
      <c r="C8" s="87">
        <v>5</v>
      </c>
      <c r="D8" s="87">
        <v>6</v>
      </c>
      <c r="E8" s="87"/>
      <c r="F8" s="88">
        <v>6</v>
      </c>
      <c r="G8" s="69">
        <v>11</v>
      </c>
      <c r="H8" s="79">
        <f t="shared" si="0"/>
        <v>28</v>
      </c>
      <c r="I8" s="68">
        <v>24</v>
      </c>
      <c r="J8" s="84">
        <f t="shared" si="1"/>
        <v>52</v>
      </c>
      <c r="K8" s="68" t="s">
        <v>534</v>
      </c>
      <c r="L8" s="98"/>
    </row>
    <row r="9" spans="1:12" s="17" customFormat="1" ht="15.75" customHeight="1">
      <c r="A9" s="78" t="s">
        <v>946</v>
      </c>
      <c r="B9" s="78" t="s">
        <v>945</v>
      </c>
      <c r="C9" s="87">
        <v>5</v>
      </c>
      <c r="D9" s="87">
        <v>4</v>
      </c>
      <c r="E9" s="87"/>
      <c r="F9" s="88">
        <v>6</v>
      </c>
      <c r="G9" s="87">
        <v>17</v>
      </c>
      <c r="H9" s="79">
        <f t="shared" si="0"/>
        <v>32</v>
      </c>
      <c r="I9" s="68">
        <v>30</v>
      </c>
      <c r="J9" s="84">
        <f t="shared" si="1"/>
        <v>62</v>
      </c>
      <c r="K9" s="68" t="s">
        <v>532</v>
      </c>
    </row>
    <row r="10" spans="1:12" s="17" customFormat="1" ht="15.75" customHeight="1">
      <c r="A10" s="70" t="s">
        <v>917</v>
      </c>
      <c r="B10" s="70" t="s">
        <v>916</v>
      </c>
      <c r="C10" s="87"/>
      <c r="D10" s="87">
        <v>3</v>
      </c>
      <c r="E10" s="87"/>
      <c r="F10" s="88">
        <v>6</v>
      </c>
      <c r="G10" s="87">
        <v>19</v>
      </c>
      <c r="H10" s="79">
        <f t="shared" si="0"/>
        <v>28</v>
      </c>
      <c r="I10" s="68">
        <v>24</v>
      </c>
      <c r="J10" s="84">
        <f t="shared" si="1"/>
        <v>52</v>
      </c>
      <c r="K10" s="68" t="s">
        <v>534</v>
      </c>
    </row>
    <row r="11" spans="1:12" s="17" customFormat="1" ht="15.75" customHeight="1">
      <c r="A11" s="92" t="s">
        <v>956</v>
      </c>
      <c r="B11" s="92" t="s">
        <v>955</v>
      </c>
      <c r="C11" s="87">
        <v>5</v>
      </c>
      <c r="D11" s="87">
        <v>3</v>
      </c>
      <c r="E11" s="87"/>
      <c r="F11" s="88">
        <v>9</v>
      </c>
      <c r="G11" s="87">
        <v>11</v>
      </c>
      <c r="H11" s="79">
        <f t="shared" si="0"/>
        <v>28</v>
      </c>
      <c r="I11" s="110">
        <v>9</v>
      </c>
      <c r="J11" s="84" t="s">
        <v>530</v>
      </c>
      <c r="K11" s="68" t="s">
        <v>531</v>
      </c>
    </row>
    <row r="12" spans="1:12" s="17" customFormat="1" ht="15.75" customHeight="1">
      <c r="A12" s="3" t="s">
        <v>953</v>
      </c>
      <c r="B12" s="3" t="s">
        <v>954</v>
      </c>
      <c r="C12" s="87">
        <v>5</v>
      </c>
      <c r="D12" s="87">
        <v>6</v>
      </c>
      <c r="E12" s="87"/>
      <c r="F12" s="88">
        <v>6</v>
      </c>
      <c r="G12" s="87">
        <v>13</v>
      </c>
      <c r="H12" s="79">
        <f t="shared" si="0"/>
        <v>30</v>
      </c>
      <c r="I12" s="68">
        <v>36</v>
      </c>
      <c r="J12" s="84">
        <f t="shared" si="1"/>
        <v>66</v>
      </c>
      <c r="K12" s="68" t="s">
        <v>532</v>
      </c>
    </row>
    <row r="13" spans="1:12" s="17" customFormat="1" ht="15.75" customHeight="1">
      <c r="A13" s="112" t="s">
        <v>291</v>
      </c>
      <c r="B13" s="78" t="s">
        <v>290</v>
      </c>
      <c r="C13" s="87">
        <v>5</v>
      </c>
      <c r="D13" s="87"/>
      <c r="E13" s="87"/>
      <c r="F13" s="88">
        <v>6</v>
      </c>
      <c r="G13" s="87">
        <v>20</v>
      </c>
      <c r="H13" s="79">
        <f t="shared" si="0"/>
        <v>31</v>
      </c>
      <c r="I13" s="68">
        <v>34</v>
      </c>
      <c r="J13" s="84">
        <f t="shared" si="1"/>
        <v>65</v>
      </c>
      <c r="K13" s="68" t="s">
        <v>532</v>
      </c>
    </row>
    <row r="14" spans="1:12" s="17" customFormat="1" ht="15.75" customHeight="1">
      <c r="A14" s="78" t="s">
        <v>895</v>
      </c>
      <c r="B14" s="78" t="s">
        <v>896</v>
      </c>
      <c r="C14" s="87">
        <v>5</v>
      </c>
      <c r="D14" s="87">
        <v>4</v>
      </c>
      <c r="E14" s="87">
        <v>7</v>
      </c>
      <c r="F14" s="88">
        <v>6</v>
      </c>
      <c r="G14" s="87">
        <v>11</v>
      </c>
      <c r="H14" s="79">
        <f t="shared" si="0"/>
        <v>33</v>
      </c>
      <c r="I14" s="85">
        <v>0</v>
      </c>
      <c r="J14" s="84" t="s">
        <v>530</v>
      </c>
      <c r="K14" s="68" t="s">
        <v>531</v>
      </c>
    </row>
    <row r="15" spans="1:12" s="17" customFormat="1" ht="15.75" customHeight="1">
      <c r="A15" s="3" t="s">
        <v>927</v>
      </c>
      <c r="B15" s="3" t="s">
        <v>926</v>
      </c>
      <c r="C15" s="87">
        <v>5</v>
      </c>
      <c r="D15" s="87">
        <v>6</v>
      </c>
      <c r="E15" s="87"/>
      <c r="F15" s="88">
        <v>7</v>
      </c>
      <c r="G15" s="87">
        <v>13</v>
      </c>
      <c r="H15" s="79">
        <f t="shared" si="0"/>
        <v>31</v>
      </c>
      <c r="I15" s="68">
        <v>23</v>
      </c>
      <c r="J15" s="84">
        <f t="shared" si="1"/>
        <v>54</v>
      </c>
      <c r="K15" s="68" t="s">
        <v>534</v>
      </c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961</v>
      </c>
      <c r="D19" s="17"/>
      <c r="E19" s="17"/>
      <c r="I19" s="148" t="s">
        <v>960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948</v>
      </c>
      <c r="B7" s="70" t="s">
        <v>947</v>
      </c>
      <c r="C7" s="87">
        <v>5</v>
      </c>
      <c r="D7" s="87">
        <v>5</v>
      </c>
      <c r="E7" s="87"/>
      <c r="F7" s="88">
        <v>6</v>
      </c>
      <c r="G7" s="87">
        <v>17</v>
      </c>
      <c r="H7" s="79">
        <f t="shared" ref="H7:H15" si="0">+G7+F7+E7+D7+C7</f>
        <v>33</v>
      </c>
      <c r="I7" s="110">
        <v>0</v>
      </c>
      <c r="J7" s="111" t="s">
        <v>530</v>
      </c>
      <c r="K7" s="68" t="s">
        <v>531</v>
      </c>
    </row>
    <row r="8" spans="1:11" s="17" customFormat="1" ht="15.75" customHeight="1">
      <c r="A8" s="78" t="s">
        <v>943</v>
      </c>
      <c r="B8" s="78" t="s">
        <v>944</v>
      </c>
      <c r="C8" s="87">
        <v>5</v>
      </c>
      <c r="D8" s="87">
        <v>5</v>
      </c>
      <c r="E8" s="87"/>
      <c r="F8" s="88">
        <v>6</v>
      </c>
      <c r="G8" s="87">
        <v>12</v>
      </c>
      <c r="H8" s="79">
        <f t="shared" si="0"/>
        <v>28</v>
      </c>
      <c r="I8" s="68">
        <v>26</v>
      </c>
      <c r="J8" s="84">
        <f t="shared" ref="J8:J14" si="1">+I8+H8</f>
        <v>54</v>
      </c>
      <c r="K8" s="68" t="s">
        <v>534</v>
      </c>
    </row>
    <row r="9" spans="1:11" s="17" customFormat="1" ht="15.75" customHeight="1">
      <c r="A9" s="78" t="s">
        <v>942</v>
      </c>
      <c r="B9" s="78" t="s">
        <v>941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68">
        <v>23</v>
      </c>
      <c r="J9" s="84">
        <f t="shared" si="1"/>
        <v>51</v>
      </c>
      <c r="K9" s="68" t="s">
        <v>534</v>
      </c>
    </row>
    <row r="10" spans="1:11" s="17" customFormat="1" ht="15.75" customHeight="1">
      <c r="A10" s="78" t="s">
        <v>925</v>
      </c>
      <c r="B10" s="78" t="s">
        <v>924</v>
      </c>
      <c r="C10" s="87"/>
      <c r="D10" s="87">
        <v>8</v>
      </c>
      <c r="E10" s="87"/>
      <c r="F10" s="88">
        <v>8</v>
      </c>
      <c r="G10" s="87">
        <v>12</v>
      </c>
      <c r="H10" s="79">
        <f t="shared" si="0"/>
        <v>28</v>
      </c>
      <c r="I10" s="95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3" t="s">
        <v>134</v>
      </c>
      <c r="B11" s="3" t="s">
        <v>135</v>
      </c>
      <c r="C11" s="87">
        <v>5</v>
      </c>
      <c r="D11" s="87">
        <v>4</v>
      </c>
      <c r="E11" s="87"/>
      <c r="F11" s="88">
        <v>8</v>
      </c>
      <c r="G11" s="87">
        <v>14</v>
      </c>
      <c r="H11" s="79">
        <f t="shared" si="0"/>
        <v>31</v>
      </c>
      <c r="I11" s="110">
        <v>11</v>
      </c>
      <c r="J11" s="111" t="s">
        <v>530</v>
      </c>
      <c r="K11" s="68" t="s">
        <v>531</v>
      </c>
    </row>
    <row r="12" spans="1:11" s="17" customFormat="1" ht="15.75" customHeight="1">
      <c r="A12" s="78" t="s">
        <v>923</v>
      </c>
      <c r="B12" s="78" t="s">
        <v>920</v>
      </c>
      <c r="C12" s="87">
        <v>5</v>
      </c>
      <c r="D12" s="87">
        <v>2</v>
      </c>
      <c r="E12" s="87"/>
      <c r="F12" s="88">
        <v>6</v>
      </c>
      <c r="G12" s="87">
        <v>15</v>
      </c>
      <c r="H12" s="79">
        <f t="shared" si="0"/>
        <v>28</v>
      </c>
      <c r="I12" s="68">
        <v>30</v>
      </c>
      <c r="J12" s="84">
        <f t="shared" si="1"/>
        <v>58</v>
      </c>
      <c r="K12" s="68" t="s">
        <v>534</v>
      </c>
    </row>
    <row r="13" spans="1:11" s="17" customFormat="1" ht="15.75" customHeight="1">
      <c r="A13" s="70" t="s">
        <v>917</v>
      </c>
      <c r="B13" s="70" t="s">
        <v>916</v>
      </c>
      <c r="C13" s="87"/>
      <c r="D13" s="87">
        <v>3</v>
      </c>
      <c r="E13" s="87"/>
      <c r="F13" s="88">
        <v>6</v>
      </c>
      <c r="G13" s="87">
        <v>19</v>
      </c>
      <c r="H13" s="79">
        <f t="shared" si="0"/>
        <v>28</v>
      </c>
      <c r="I13" s="110">
        <v>0</v>
      </c>
      <c r="J13" s="111" t="s">
        <v>530</v>
      </c>
      <c r="K13" s="68" t="s">
        <v>531</v>
      </c>
    </row>
    <row r="14" spans="1:11" s="17" customFormat="1" ht="15.75" customHeight="1">
      <c r="A14" s="78" t="s">
        <v>904</v>
      </c>
      <c r="B14" s="78" t="s">
        <v>903</v>
      </c>
      <c r="C14" s="87">
        <v>5</v>
      </c>
      <c r="D14" s="87">
        <v>1</v>
      </c>
      <c r="E14" s="87">
        <v>7</v>
      </c>
      <c r="F14" s="88">
        <v>8</v>
      </c>
      <c r="G14" s="87">
        <v>11</v>
      </c>
      <c r="H14" s="79">
        <f t="shared" si="0"/>
        <v>32</v>
      </c>
      <c r="I14" s="68">
        <v>36</v>
      </c>
      <c r="J14" s="84">
        <f t="shared" si="1"/>
        <v>68</v>
      </c>
      <c r="K14" s="68" t="s">
        <v>532</v>
      </c>
    </row>
    <row r="15" spans="1:11" s="17" customFormat="1" ht="15.75" customHeight="1">
      <c r="A15" s="3" t="s">
        <v>330</v>
      </c>
      <c r="B15" s="3" t="s">
        <v>331</v>
      </c>
      <c r="C15" s="87">
        <v>5</v>
      </c>
      <c r="D15" s="87">
        <v>10</v>
      </c>
      <c r="E15" s="87">
        <v>10</v>
      </c>
      <c r="F15" s="88">
        <v>7</v>
      </c>
      <c r="G15" s="87">
        <v>14</v>
      </c>
      <c r="H15" s="79">
        <f t="shared" si="0"/>
        <v>46</v>
      </c>
      <c r="I15" s="110">
        <v>7</v>
      </c>
      <c r="J15" s="111" t="s">
        <v>530</v>
      </c>
      <c r="K15" s="68" t="s">
        <v>531</v>
      </c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 t="s">
        <v>957</v>
      </c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952</v>
      </c>
      <c r="D19" s="17"/>
      <c r="E19" s="17"/>
      <c r="I19" s="148" t="s">
        <v>555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zoomScaleNormal="100" workbookViewId="0">
      <selection activeCell="A11" sqref="A11:B1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9.5703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936</v>
      </c>
      <c r="B7" s="70" t="s">
        <v>935</v>
      </c>
      <c r="C7" s="87">
        <v>5</v>
      </c>
      <c r="D7" s="87">
        <v>7</v>
      </c>
      <c r="E7" s="87"/>
      <c r="F7" s="88">
        <v>9</v>
      </c>
      <c r="G7" s="87">
        <v>11</v>
      </c>
      <c r="H7" s="79">
        <f t="shared" ref="H7:H13" si="0">+G7+F7+E7+D7+C7</f>
        <v>32</v>
      </c>
      <c r="I7" s="68">
        <v>23</v>
      </c>
      <c r="J7" s="84">
        <f>+I7+H7</f>
        <v>55</v>
      </c>
      <c r="K7" s="68" t="s">
        <v>534</v>
      </c>
    </row>
    <row r="8" spans="1:11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 t="shared" si="0"/>
        <v>34</v>
      </c>
      <c r="I8" s="68">
        <v>30</v>
      </c>
      <c r="J8" s="84">
        <f>+I8+H8</f>
        <v>64</v>
      </c>
      <c r="K8" s="68" t="s">
        <v>532</v>
      </c>
    </row>
    <row r="9" spans="1:11" s="17" customFormat="1" ht="15.75" customHeight="1">
      <c r="A9" s="3" t="s">
        <v>918</v>
      </c>
      <c r="B9" s="3" t="s">
        <v>919</v>
      </c>
      <c r="C9" s="87">
        <v>5</v>
      </c>
      <c r="D9" s="87">
        <v>3</v>
      </c>
      <c r="E9" s="87"/>
      <c r="F9" s="88">
        <v>7</v>
      </c>
      <c r="G9" s="87">
        <v>16</v>
      </c>
      <c r="H9" s="79">
        <f t="shared" si="0"/>
        <v>31</v>
      </c>
      <c r="I9" s="68">
        <v>23</v>
      </c>
      <c r="J9" s="84">
        <f>+I9+H9</f>
        <v>54</v>
      </c>
      <c r="K9" s="68" t="s">
        <v>939</v>
      </c>
    </row>
    <row r="10" spans="1:11" s="17" customFormat="1" ht="15.75" customHeight="1">
      <c r="A10" s="70" t="s">
        <v>928</v>
      </c>
      <c r="B10" s="70" t="s">
        <v>929</v>
      </c>
      <c r="C10" s="87">
        <v>5</v>
      </c>
      <c r="D10" s="87">
        <v>4</v>
      </c>
      <c r="E10" s="87"/>
      <c r="F10" s="88">
        <v>6</v>
      </c>
      <c r="G10" s="87">
        <v>15</v>
      </c>
      <c r="H10" s="79">
        <f t="shared" si="0"/>
        <v>30</v>
      </c>
      <c r="I10" s="68">
        <v>34</v>
      </c>
      <c r="J10" s="84">
        <f>+I10+H10</f>
        <v>64</v>
      </c>
      <c r="K10" s="68" t="s">
        <v>532</v>
      </c>
    </row>
    <row r="11" spans="1:11" s="17" customFormat="1" ht="15.75" customHeight="1">
      <c r="A11" s="70" t="s">
        <v>917</v>
      </c>
      <c r="B11" s="70" t="s">
        <v>916</v>
      </c>
      <c r="C11" s="87"/>
      <c r="D11" s="87">
        <v>3</v>
      </c>
      <c r="E11" s="87"/>
      <c r="F11" s="88">
        <v>6</v>
      </c>
      <c r="G11" s="87">
        <v>19</v>
      </c>
      <c r="H11" s="79">
        <f t="shared" si="0"/>
        <v>28</v>
      </c>
      <c r="I11" s="85" t="s">
        <v>940</v>
      </c>
      <c r="J11" s="109" t="s">
        <v>940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68">
        <v>31</v>
      </c>
      <c r="J12" s="84">
        <f>+I12+H12</f>
        <v>59</v>
      </c>
      <c r="K12" s="68" t="s">
        <v>534</v>
      </c>
    </row>
    <row r="13" spans="1:11" s="17" customFormat="1" ht="15.75" customHeight="1">
      <c r="A13" s="70" t="s">
        <v>927</v>
      </c>
      <c r="B13" s="70" t="s">
        <v>930</v>
      </c>
      <c r="C13" s="87">
        <v>5</v>
      </c>
      <c r="D13" s="87">
        <v>6</v>
      </c>
      <c r="E13" s="87"/>
      <c r="F13" s="88">
        <v>7</v>
      </c>
      <c r="G13" s="87">
        <v>13</v>
      </c>
      <c r="H13" s="79">
        <f t="shared" si="0"/>
        <v>31</v>
      </c>
      <c r="I13" s="85" t="s">
        <v>530</v>
      </c>
      <c r="J13" s="109" t="s">
        <v>530</v>
      </c>
      <c r="K13" s="68" t="s">
        <v>531</v>
      </c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s="17" customFormat="1" ht="15.75" customHeight="1">
      <c r="A15" s="108" t="s">
        <v>938</v>
      </c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937</v>
      </c>
      <c r="D17" s="17"/>
      <c r="E17" s="17"/>
      <c r="I17" s="148" t="s">
        <v>555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zoomScaleNormal="100" workbookViewId="0">
      <selection activeCell="E17" sqref="E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899</v>
      </c>
      <c r="B7" s="70" t="s">
        <v>898</v>
      </c>
      <c r="C7" s="87">
        <v>5</v>
      </c>
      <c r="D7" s="87">
        <v>7</v>
      </c>
      <c r="E7" s="87"/>
      <c r="F7" s="88">
        <v>11</v>
      </c>
      <c r="G7" s="87">
        <v>11</v>
      </c>
      <c r="H7" s="79">
        <f t="shared" ref="H7:H14" si="0">+G7+F7+E7+D7+C7</f>
        <v>34</v>
      </c>
      <c r="I7" s="85">
        <v>15</v>
      </c>
      <c r="J7" s="84" t="s">
        <v>530</v>
      </c>
      <c r="K7" s="68" t="s">
        <v>531</v>
      </c>
    </row>
    <row r="8" spans="1:11" s="17" customFormat="1" ht="15.75" customHeight="1">
      <c r="A8" s="70" t="s">
        <v>928</v>
      </c>
      <c r="B8" s="70" t="s">
        <v>929</v>
      </c>
      <c r="C8" s="87">
        <v>5</v>
      </c>
      <c r="D8" s="87">
        <v>4</v>
      </c>
      <c r="E8" s="87"/>
      <c r="F8" s="88">
        <v>6</v>
      </c>
      <c r="G8" s="87"/>
      <c r="H8" s="107">
        <f t="shared" si="0"/>
        <v>15</v>
      </c>
      <c r="I8" s="85">
        <v>17</v>
      </c>
      <c r="J8" s="84" t="s">
        <v>530</v>
      </c>
      <c r="K8" s="68" t="s">
        <v>531</v>
      </c>
    </row>
    <row r="9" spans="1:11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12</v>
      </c>
      <c r="J9" s="84" t="s">
        <v>530</v>
      </c>
      <c r="K9" s="68" t="s">
        <v>531</v>
      </c>
    </row>
    <row r="10" spans="1:11" s="17" customFormat="1" ht="15.75" customHeight="1">
      <c r="A10" s="78" t="s">
        <v>922</v>
      </c>
      <c r="B10" s="78" t="s">
        <v>921</v>
      </c>
      <c r="C10" s="87">
        <v>5</v>
      </c>
      <c r="D10" s="87">
        <v>5</v>
      </c>
      <c r="E10" s="87"/>
      <c r="F10" s="88">
        <v>8</v>
      </c>
      <c r="G10" s="87">
        <v>11</v>
      </c>
      <c r="H10" s="79">
        <f t="shared" si="0"/>
        <v>29</v>
      </c>
      <c r="I10" s="68">
        <v>44</v>
      </c>
      <c r="J10" s="84">
        <f>+I10+H10</f>
        <v>73</v>
      </c>
      <c r="K10" s="68" t="s">
        <v>533</v>
      </c>
    </row>
    <row r="11" spans="1:11" s="17" customFormat="1" ht="15.75" customHeight="1">
      <c r="A11" s="70" t="s">
        <v>923</v>
      </c>
      <c r="B11" s="70" t="s">
        <v>920</v>
      </c>
      <c r="C11" s="87">
        <v>5</v>
      </c>
      <c r="D11" s="87">
        <v>2</v>
      </c>
      <c r="E11" s="87"/>
      <c r="F11" s="88">
        <v>6</v>
      </c>
      <c r="G11" s="87">
        <v>15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70" t="s">
        <v>830</v>
      </c>
      <c r="B13" s="70" t="s">
        <v>829</v>
      </c>
      <c r="C13" s="87">
        <v>5</v>
      </c>
      <c r="D13" s="87"/>
      <c r="E13" s="87"/>
      <c r="F13" s="88">
        <v>9</v>
      </c>
      <c r="G13" s="87">
        <v>15</v>
      </c>
      <c r="H13" s="79">
        <f t="shared" si="0"/>
        <v>29</v>
      </c>
      <c r="I13" s="68">
        <v>32</v>
      </c>
      <c r="J13" s="84">
        <f>+I13+H13</f>
        <v>61</v>
      </c>
      <c r="K13" s="68" t="s">
        <v>532</v>
      </c>
    </row>
    <row r="14" spans="1:11" s="17" customFormat="1" ht="15.75" customHeight="1">
      <c r="A14" s="70" t="s">
        <v>927</v>
      </c>
      <c r="B14" s="70" t="s">
        <v>930</v>
      </c>
      <c r="C14" s="87">
        <v>5</v>
      </c>
      <c r="D14" s="87">
        <v>6</v>
      </c>
      <c r="E14" s="87"/>
      <c r="F14" s="88">
        <v>7</v>
      </c>
      <c r="G14" s="87">
        <v>13</v>
      </c>
      <c r="H14" s="79">
        <f t="shared" si="0"/>
        <v>31</v>
      </c>
      <c r="I14" s="85">
        <v>0</v>
      </c>
      <c r="J14" s="84" t="s">
        <v>530</v>
      </c>
      <c r="K14" s="68" t="s">
        <v>531</v>
      </c>
    </row>
    <row r="15" spans="1:11" s="17" customFormat="1" ht="15.75" customHeight="1">
      <c r="A15" s="101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8" t="s">
        <v>933</v>
      </c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932</v>
      </c>
      <c r="D18" s="17"/>
      <c r="E18" s="17"/>
      <c r="I18" s="148" t="s">
        <v>555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0" sqref="A1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902</v>
      </c>
      <c r="B7" s="70" t="s">
        <v>905</v>
      </c>
      <c r="C7" s="87">
        <v>5</v>
      </c>
      <c r="D7" s="87">
        <v>10</v>
      </c>
      <c r="E7" s="87"/>
      <c r="F7" s="88">
        <v>8</v>
      </c>
      <c r="G7" s="87">
        <v>16</v>
      </c>
      <c r="H7" s="79">
        <f>+G7+F7+E7+D7+C7</f>
        <v>39</v>
      </c>
      <c r="I7" s="68">
        <v>45</v>
      </c>
      <c r="J7" s="84">
        <f>+I7+H7</f>
        <v>84</v>
      </c>
      <c r="K7" s="68" t="s">
        <v>528</v>
      </c>
    </row>
    <row r="8" spans="1:11" s="17" customFormat="1" ht="15.75" customHeight="1">
      <c r="A8" s="70" t="s">
        <v>828</v>
      </c>
      <c r="B8" s="70" t="s">
        <v>827</v>
      </c>
      <c r="C8" s="87">
        <v>5</v>
      </c>
      <c r="D8" s="87">
        <v>7</v>
      </c>
      <c r="E8" s="87"/>
      <c r="F8" s="88">
        <v>8</v>
      </c>
      <c r="G8" s="87">
        <v>12</v>
      </c>
      <c r="H8" s="79">
        <f t="shared" ref="H8:H13" si="0">+G8+F8+E8+D8+C8</f>
        <v>32</v>
      </c>
      <c r="I8" s="68">
        <v>34</v>
      </c>
      <c r="J8" s="84">
        <f t="shared" ref="J8:J13" si="1">+I8+H8</f>
        <v>66</v>
      </c>
      <c r="K8" s="68" t="s">
        <v>532</v>
      </c>
    </row>
    <row r="9" spans="1:11" s="17" customFormat="1" ht="15.75" customHeight="1">
      <c r="A9" s="70" t="s">
        <v>748</v>
      </c>
      <c r="B9" s="70" t="s">
        <v>749</v>
      </c>
      <c r="C9" s="87">
        <v>5</v>
      </c>
      <c r="D9" s="87">
        <v>4</v>
      </c>
      <c r="E9" s="87"/>
      <c r="F9" s="88">
        <v>9</v>
      </c>
      <c r="G9" s="87">
        <v>15</v>
      </c>
      <c r="H9" s="79">
        <f t="shared" si="0"/>
        <v>33</v>
      </c>
      <c r="I9" s="68">
        <v>24</v>
      </c>
      <c r="J9" s="84">
        <f t="shared" si="1"/>
        <v>57</v>
      </c>
      <c r="K9" s="68" t="s">
        <v>534</v>
      </c>
    </row>
    <row r="10" spans="1:11" s="17" customFormat="1" ht="15.75" customHeight="1">
      <c r="A10" s="70" t="s">
        <v>523</v>
      </c>
      <c r="B10" s="70" t="s">
        <v>524</v>
      </c>
      <c r="C10" s="87">
        <v>5</v>
      </c>
      <c r="D10" s="87"/>
      <c r="E10" s="87"/>
      <c r="F10" s="88">
        <v>9</v>
      </c>
      <c r="G10" s="87">
        <v>17</v>
      </c>
      <c r="H10" s="79">
        <f t="shared" si="0"/>
        <v>31</v>
      </c>
      <c r="I10" s="68">
        <v>23</v>
      </c>
      <c r="J10" s="84">
        <f t="shared" si="1"/>
        <v>54</v>
      </c>
      <c r="K10" s="68" t="s">
        <v>534</v>
      </c>
    </row>
    <row r="11" spans="1:11" s="17" customFormat="1" ht="15.75" customHeight="1">
      <c r="A11" s="70" t="s">
        <v>911</v>
      </c>
      <c r="B11" s="70" t="s">
        <v>910</v>
      </c>
      <c r="C11" s="87">
        <v>5</v>
      </c>
      <c r="D11" s="87">
        <v>1</v>
      </c>
      <c r="E11" s="87"/>
      <c r="F11" s="88">
        <v>7</v>
      </c>
      <c r="G11" s="87">
        <v>15</v>
      </c>
      <c r="H11" s="79">
        <f t="shared" si="0"/>
        <v>28</v>
      </c>
      <c r="I11" s="68">
        <v>30</v>
      </c>
      <c r="J11" s="84">
        <f t="shared" si="1"/>
        <v>58</v>
      </c>
      <c r="K11" s="68" t="s">
        <v>534</v>
      </c>
    </row>
    <row r="12" spans="1:11" s="17" customFormat="1" ht="15.75" customHeight="1">
      <c r="A12" s="70" t="s">
        <v>912</v>
      </c>
      <c r="B12" s="70" t="s">
        <v>913</v>
      </c>
      <c r="C12" s="87">
        <v>5</v>
      </c>
      <c r="D12" s="87">
        <v>2</v>
      </c>
      <c r="E12" s="87"/>
      <c r="F12" s="88">
        <v>10</v>
      </c>
      <c r="G12" s="87">
        <v>11</v>
      </c>
      <c r="H12" s="79">
        <f t="shared" si="0"/>
        <v>28</v>
      </c>
      <c r="I12" s="68">
        <v>36</v>
      </c>
      <c r="J12" s="84">
        <f t="shared" si="1"/>
        <v>64</v>
      </c>
      <c r="K12" s="68" t="s">
        <v>532</v>
      </c>
    </row>
    <row r="13" spans="1:11" s="17" customFormat="1" ht="15.75" customHeight="1">
      <c r="A13" s="70" t="s">
        <v>909</v>
      </c>
      <c r="B13" s="70" t="s">
        <v>908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45</v>
      </c>
      <c r="J13" s="84">
        <f t="shared" si="1"/>
        <v>73</v>
      </c>
      <c r="K13" s="68" t="s">
        <v>533</v>
      </c>
    </row>
    <row r="14" spans="1:11" s="17" customFormat="1" ht="18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 t="s">
        <v>588</v>
      </c>
    </row>
    <row r="15" spans="1:11" ht="18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</row>
    <row r="16" spans="1:11" ht="18">
      <c r="A16" s="48" t="s">
        <v>907</v>
      </c>
      <c r="D16" s="17"/>
      <c r="E16" s="17"/>
      <c r="I16" s="148" t="s">
        <v>555</v>
      </c>
      <c r="J16" s="148"/>
      <c r="K16" s="148"/>
    </row>
    <row r="17" spans="1:11" s="11" customFormat="1" ht="18">
      <c r="A17"/>
      <c r="B17"/>
      <c r="C17" s="17"/>
      <c r="D17" s="17"/>
      <c r="E17" s="17"/>
      <c r="F17" s="18"/>
      <c r="G17" s="18"/>
      <c r="I17" s="149" t="s">
        <v>318</v>
      </c>
      <c r="J17" s="149"/>
      <c r="K17" s="149"/>
    </row>
    <row r="18" spans="1:11" s="11" customFormat="1" ht="18">
      <c r="A18"/>
      <c r="B18"/>
      <c r="C18" s="17"/>
      <c r="D18" s="17"/>
      <c r="E18" s="17"/>
      <c r="F18" s="18"/>
      <c r="G18" s="18"/>
      <c r="I18" s="145"/>
      <c r="J18" s="145"/>
      <c r="K18" s="145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857</v>
      </c>
      <c r="B7" s="70" t="s">
        <v>856</v>
      </c>
      <c r="C7" s="87"/>
      <c r="D7" s="87"/>
      <c r="E7" s="87"/>
      <c r="F7" s="88"/>
      <c r="G7" s="87"/>
      <c r="H7" s="79"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8" t="s">
        <v>745</v>
      </c>
      <c r="B8" s="3" t="s">
        <v>746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68">
        <v>37</v>
      </c>
      <c r="J8" s="84">
        <f>+I8+H8</f>
        <v>65</v>
      </c>
      <c r="K8" s="68" t="s">
        <v>532</v>
      </c>
    </row>
    <row r="9" spans="1:11" s="17" customFormat="1" ht="18">
      <c r="A9" s="97"/>
      <c r="B9" s="97"/>
      <c r="C9" s="97"/>
      <c r="D9" s="97"/>
      <c r="E9" s="97"/>
      <c r="F9" s="97"/>
      <c r="G9" s="97"/>
      <c r="H9" s="97"/>
      <c r="I9" s="97"/>
      <c r="J9" s="97"/>
      <c r="K9" s="97" t="s">
        <v>588</v>
      </c>
    </row>
    <row r="10" spans="1:11" ht="18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</row>
    <row r="11" spans="1:11" ht="18">
      <c r="A11" s="48" t="s">
        <v>901</v>
      </c>
      <c r="D11" s="17"/>
      <c r="E11" s="17"/>
      <c r="I11" s="148" t="s">
        <v>555</v>
      </c>
      <c r="J11" s="148"/>
      <c r="K11" s="148"/>
    </row>
    <row r="12" spans="1:11" s="11" customFormat="1" ht="18">
      <c r="A12"/>
      <c r="B12"/>
      <c r="C12" s="17"/>
      <c r="D12" s="17"/>
      <c r="E12" s="17"/>
      <c r="F12" s="18"/>
      <c r="G12" s="18"/>
      <c r="I12" s="149" t="s">
        <v>318</v>
      </c>
      <c r="J12" s="149"/>
      <c r="K12" s="149"/>
    </row>
    <row r="13" spans="1:11" s="11" customFormat="1" ht="18">
      <c r="A13"/>
      <c r="B13"/>
      <c r="C13" s="17"/>
      <c r="D13" s="17"/>
      <c r="E13" s="17"/>
      <c r="F13" s="18"/>
      <c r="G13" s="18"/>
      <c r="I13" s="145"/>
      <c r="J13" s="145"/>
      <c r="K13" s="145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C8" sqref="C8:G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894</v>
      </c>
      <c r="B7" s="70" t="s">
        <v>893</v>
      </c>
      <c r="C7" s="87">
        <v>5</v>
      </c>
      <c r="D7" s="87">
        <v>10</v>
      </c>
      <c r="E7" s="87">
        <v>6</v>
      </c>
      <c r="F7" s="88">
        <v>6</v>
      </c>
      <c r="G7" s="87">
        <v>20</v>
      </c>
      <c r="H7" s="79">
        <f>+G7+F7+E7+D7+C7</f>
        <v>47</v>
      </c>
      <c r="I7" s="68">
        <v>24</v>
      </c>
      <c r="J7" s="84">
        <f>+H7+I7</f>
        <v>71</v>
      </c>
      <c r="K7" s="68" t="s">
        <v>533</v>
      </c>
    </row>
    <row r="8" spans="1:12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>+G8+F8+E8+D8+C8</f>
        <v>34</v>
      </c>
      <c r="I8" s="85">
        <v>0</v>
      </c>
      <c r="J8" s="84" t="s">
        <v>530</v>
      </c>
      <c r="K8" s="68" t="s">
        <v>531</v>
      </c>
    </row>
    <row r="9" spans="1:12" s="17" customFormat="1" ht="15.75" customHeight="1">
      <c r="A9" s="3" t="s">
        <v>889</v>
      </c>
      <c r="B9" s="3" t="s">
        <v>888</v>
      </c>
      <c r="C9" s="87">
        <v>5</v>
      </c>
      <c r="D9" s="87">
        <v>10</v>
      </c>
      <c r="E9" s="87"/>
      <c r="F9" s="88">
        <v>10</v>
      </c>
      <c r="G9" s="87">
        <v>11</v>
      </c>
      <c r="H9" s="79">
        <f>+G9+F9+E9+D9+C9</f>
        <v>36</v>
      </c>
      <c r="I9" s="68">
        <v>30</v>
      </c>
      <c r="J9" s="84">
        <f t="shared" ref="J9:J18" si="0">+H9+I9</f>
        <v>66</v>
      </c>
      <c r="K9" s="68" t="s">
        <v>532</v>
      </c>
    </row>
    <row r="10" spans="1:12" s="17" customFormat="1" ht="15.75" customHeight="1">
      <c r="A10" s="70" t="s">
        <v>862</v>
      </c>
      <c r="B10" s="70" t="s">
        <v>863</v>
      </c>
      <c r="C10" s="87">
        <v>5</v>
      </c>
      <c r="D10" s="87">
        <v>4</v>
      </c>
      <c r="E10" s="87"/>
      <c r="F10" s="88">
        <v>8</v>
      </c>
      <c r="G10" s="87">
        <v>11</v>
      </c>
      <c r="H10" s="79">
        <f>+G10+F10+E10+D10+C10</f>
        <v>28</v>
      </c>
      <c r="I10" s="68">
        <v>40</v>
      </c>
      <c r="J10" s="84">
        <f t="shared" si="0"/>
        <v>68</v>
      </c>
      <c r="K10" s="68" t="s">
        <v>532</v>
      </c>
    </row>
    <row r="11" spans="1:12" s="17" customFormat="1" ht="15.75" customHeight="1">
      <c r="A11" s="70" t="s">
        <v>857</v>
      </c>
      <c r="B11" s="70" t="s">
        <v>856</v>
      </c>
      <c r="C11" s="87"/>
      <c r="D11" s="87"/>
      <c r="E11" s="87"/>
      <c r="F11" s="88"/>
      <c r="G11" s="87"/>
      <c r="H11" s="79"/>
      <c r="I11" s="85">
        <v>15</v>
      </c>
      <c r="J11" s="84" t="s">
        <v>530</v>
      </c>
      <c r="K11" s="68" t="s">
        <v>531</v>
      </c>
    </row>
    <row r="12" spans="1:12" s="17" customFormat="1" ht="15.75" customHeight="1">
      <c r="A12" s="70" t="s">
        <v>876</v>
      </c>
      <c r="B12" s="78" t="s">
        <v>875</v>
      </c>
      <c r="C12" s="87">
        <v>5</v>
      </c>
      <c r="D12" s="87">
        <v>6</v>
      </c>
      <c r="E12" s="87">
        <v>8</v>
      </c>
      <c r="F12" s="88">
        <v>7</v>
      </c>
      <c r="G12" s="87">
        <v>11</v>
      </c>
      <c r="H12" s="79">
        <f>+G12+F12+E12+D12+C12</f>
        <v>37</v>
      </c>
      <c r="I12" s="68">
        <v>24</v>
      </c>
      <c r="J12" s="84">
        <f t="shared" si="0"/>
        <v>61</v>
      </c>
      <c r="K12" s="68" t="s">
        <v>532</v>
      </c>
    </row>
    <row r="13" spans="1:12" s="17" customFormat="1" ht="15.75" customHeight="1">
      <c r="A13" s="70" t="s">
        <v>865</v>
      </c>
      <c r="B13" s="70" t="s">
        <v>864</v>
      </c>
      <c r="C13" s="87">
        <v>5</v>
      </c>
      <c r="D13" s="87">
        <v>5</v>
      </c>
      <c r="E13" s="87"/>
      <c r="F13" s="88">
        <v>7</v>
      </c>
      <c r="G13" s="87">
        <v>11</v>
      </c>
      <c r="H13" s="79">
        <f t="shared" ref="H13:H18" si="1">+G13+F13+E13+D13+C13</f>
        <v>28</v>
      </c>
      <c r="I13" s="68">
        <v>40</v>
      </c>
      <c r="J13" s="84">
        <f t="shared" si="0"/>
        <v>68</v>
      </c>
      <c r="K13" s="68" t="s">
        <v>532</v>
      </c>
      <c r="L13" s="98"/>
    </row>
    <row r="14" spans="1:12" s="17" customFormat="1" ht="15.75" customHeight="1">
      <c r="A14" s="70" t="s">
        <v>812</v>
      </c>
      <c r="B14" s="70" t="s">
        <v>813</v>
      </c>
      <c r="C14" s="87">
        <v>5</v>
      </c>
      <c r="D14" s="87">
        <v>7</v>
      </c>
      <c r="E14" s="87"/>
      <c r="F14" s="88">
        <v>9</v>
      </c>
      <c r="G14" s="87">
        <v>11</v>
      </c>
      <c r="H14" s="79">
        <f t="shared" si="1"/>
        <v>32</v>
      </c>
      <c r="I14" s="68">
        <v>24</v>
      </c>
      <c r="J14" s="84">
        <f t="shared" si="0"/>
        <v>56</v>
      </c>
      <c r="K14" s="68" t="s">
        <v>534</v>
      </c>
      <c r="L14" s="98"/>
    </row>
    <row r="15" spans="1:12" s="17" customFormat="1" ht="15.75" customHeight="1">
      <c r="A15" s="92" t="s">
        <v>694</v>
      </c>
      <c r="B15" s="50" t="s">
        <v>768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1"/>
        <v>28</v>
      </c>
      <c r="I15" s="68">
        <v>23</v>
      </c>
      <c r="J15" s="84">
        <f t="shared" si="0"/>
        <v>51</v>
      </c>
      <c r="K15" s="68" t="s">
        <v>534</v>
      </c>
    </row>
    <row r="16" spans="1:12" s="17" customFormat="1" ht="15.75" customHeight="1">
      <c r="A16" s="92" t="s">
        <v>595</v>
      </c>
      <c r="B16" s="50" t="s">
        <v>596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1"/>
        <v>28</v>
      </c>
      <c r="I16" s="68">
        <v>36</v>
      </c>
      <c r="J16" s="84">
        <f t="shared" si="0"/>
        <v>64</v>
      </c>
      <c r="K16" s="68" t="s">
        <v>532</v>
      </c>
    </row>
    <row r="17" spans="1:11" s="17" customFormat="1" ht="15.75" customHeight="1">
      <c r="A17" s="92" t="s">
        <v>895</v>
      </c>
      <c r="B17" s="50" t="s">
        <v>896</v>
      </c>
      <c r="C17" s="87">
        <v>5</v>
      </c>
      <c r="D17" s="87">
        <v>4</v>
      </c>
      <c r="E17" s="87">
        <v>7</v>
      </c>
      <c r="F17" s="88">
        <v>6</v>
      </c>
      <c r="G17" s="87">
        <v>11</v>
      </c>
      <c r="H17" s="79">
        <f t="shared" si="1"/>
        <v>33</v>
      </c>
      <c r="I17" s="85">
        <v>0</v>
      </c>
      <c r="J17" s="84" t="s">
        <v>530</v>
      </c>
      <c r="K17" s="68" t="s">
        <v>531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>
        <v>8</v>
      </c>
      <c r="F18" s="88">
        <v>7</v>
      </c>
      <c r="G18" s="87">
        <v>13</v>
      </c>
      <c r="H18" s="79">
        <f t="shared" si="1"/>
        <v>28</v>
      </c>
      <c r="I18" s="68">
        <v>36</v>
      </c>
      <c r="J18" s="84">
        <f t="shared" si="0"/>
        <v>64</v>
      </c>
      <c r="K18" s="68" t="s">
        <v>532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897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zoomScaleNormal="100" workbookViewId="0">
      <selection activeCell="C9" sqref="C9:G9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881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862</v>
      </c>
      <c r="B7" s="70" t="s">
        <v>863</v>
      </c>
      <c r="C7" s="87">
        <v>5</v>
      </c>
      <c r="D7" s="87">
        <v>4</v>
      </c>
      <c r="E7" s="87"/>
      <c r="F7" s="88">
        <v>8</v>
      </c>
      <c r="G7" s="87">
        <v>11</v>
      </c>
      <c r="H7" s="79">
        <f>+G7+F7+E7+D7+C7</f>
        <v>28</v>
      </c>
      <c r="I7" s="85">
        <v>0</v>
      </c>
      <c r="J7" s="84" t="s">
        <v>530</v>
      </c>
      <c r="K7" s="68" t="s">
        <v>531</v>
      </c>
    </row>
    <row r="8" spans="1:12" s="17" customFormat="1" ht="15.75" customHeight="1">
      <c r="A8" s="70" t="s">
        <v>876</v>
      </c>
      <c r="B8" s="78" t="s">
        <v>875</v>
      </c>
      <c r="C8" s="87">
        <v>5</v>
      </c>
      <c r="D8" s="87">
        <v>6</v>
      </c>
      <c r="E8" s="87">
        <v>8</v>
      </c>
      <c r="F8" s="88">
        <v>7</v>
      </c>
      <c r="G8" s="87">
        <v>11</v>
      </c>
      <c r="H8" s="79">
        <f>+G8+F8+E8+D8+C8</f>
        <v>37</v>
      </c>
      <c r="I8" s="85">
        <v>6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>+G9+F9+E9+D9+C9</f>
        <v>29</v>
      </c>
      <c r="I9" s="85">
        <v>7</v>
      </c>
      <c r="J9" s="84" t="s">
        <v>530</v>
      </c>
      <c r="K9" s="68" t="s">
        <v>531</v>
      </c>
    </row>
    <row r="10" spans="1:12" s="17" customFormat="1" ht="15.75" customHeight="1">
      <c r="A10" s="70" t="s">
        <v>884</v>
      </c>
      <c r="B10" s="70" t="s">
        <v>883</v>
      </c>
      <c r="C10" s="87">
        <v>5</v>
      </c>
      <c r="D10" s="87">
        <v>7</v>
      </c>
      <c r="E10" s="87"/>
      <c r="F10" s="88">
        <v>6</v>
      </c>
      <c r="G10" s="87">
        <v>16</v>
      </c>
      <c r="H10" s="79">
        <f t="shared" ref="H10:H18" si="0">+G10+F10+E10+D10+C10</f>
        <v>34</v>
      </c>
      <c r="I10" s="68">
        <v>23</v>
      </c>
      <c r="J10" s="84">
        <f t="shared" ref="J10:J17" si="1">+I10+H10</f>
        <v>57</v>
      </c>
      <c r="K10" s="68" t="s">
        <v>534</v>
      </c>
    </row>
    <row r="11" spans="1:12" s="17" customFormat="1" ht="15.75" customHeight="1">
      <c r="A11" s="70" t="s">
        <v>885</v>
      </c>
      <c r="B11" s="70" t="s">
        <v>834</v>
      </c>
      <c r="C11" s="87">
        <v>5</v>
      </c>
      <c r="D11" s="87">
        <v>3</v>
      </c>
      <c r="E11" s="87">
        <v>3</v>
      </c>
      <c r="F11" s="88">
        <v>6</v>
      </c>
      <c r="G11" s="87">
        <v>11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2" s="17" customFormat="1" ht="15.75" customHeight="1">
      <c r="A12" s="70" t="s">
        <v>865</v>
      </c>
      <c r="B12" s="70" t="s">
        <v>864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85">
        <v>0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867</v>
      </c>
      <c r="B13" s="78" t="s">
        <v>866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  <c r="L13" s="98"/>
    </row>
    <row r="14" spans="1:12" s="17" customFormat="1" ht="15.75" customHeight="1">
      <c r="A14" s="92" t="s">
        <v>694</v>
      </c>
      <c r="B14" s="50" t="s">
        <v>768</v>
      </c>
      <c r="C14" s="87">
        <v>5</v>
      </c>
      <c r="D14" s="87">
        <v>6</v>
      </c>
      <c r="E14" s="87"/>
      <c r="F14" s="88">
        <v>6</v>
      </c>
      <c r="G14" s="87">
        <v>11</v>
      </c>
      <c r="H14" s="79">
        <f t="shared" si="0"/>
        <v>28</v>
      </c>
      <c r="I14" s="85">
        <v>4</v>
      </c>
      <c r="J14" s="84" t="s">
        <v>530</v>
      </c>
      <c r="K14" s="68" t="s">
        <v>531</v>
      </c>
    </row>
    <row r="15" spans="1:12" s="17" customFormat="1" ht="15.75" customHeight="1">
      <c r="A15" s="70" t="s">
        <v>850</v>
      </c>
      <c r="B15" s="70" t="s">
        <v>851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23</v>
      </c>
      <c r="J15" s="84">
        <f t="shared" si="1"/>
        <v>51</v>
      </c>
      <c r="K15" s="68" t="s">
        <v>534</v>
      </c>
    </row>
    <row r="16" spans="1:12" s="17" customFormat="1" ht="15.75" customHeight="1">
      <c r="A16" s="92" t="s">
        <v>887</v>
      </c>
      <c r="B16" s="50" t="s">
        <v>886</v>
      </c>
      <c r="C16" s="87">
        <v>5</v>
      </c>
      <c r="D16" s="87">
        <v>3</v>
      </c>
      <c r="E16" s="87"/>
      <c r="F16" s="88">
        <v>6</v>
      </c>
      <c r="G16" s="87">
        <v>14</v>
      </c>
      <c r="H16" s="79">
        <f t="shared" si="0"/>
        <v>28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0" t="s">
        <v>878</v>
      </c>
      <c r="B17" s="70" t="s">
        <v>877</v>
      </c>
      <c r="C17" s="87">
        <v>5</v>
      </c>
      <c r="D17" s="87">
        <v>3</v>
      </c>
      <c r="E17" s="87"/>
      <c r="F17" s="88">
        <v>10</v>
      </c>
      <c r="G17" s="87">
        <v>11</v>
      </c>
      <c r="H17" s="79">
        <f t="shared" si="0"/>
        <v>29</v>
      </c>
      <c r="I17" s="68">
        <v>23</v>
      </c>
      <c r="J17" s="84">
        <f t="shared" si="1"/>
        <v>52</v>
      </c>
      <c r="K17" s="68" t="s">
        <v>534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/>
      <c r="F18" s="88">
        <v>7</v>
      </c>
      <c r="G18" s="87">
        <v>13</v>
      </c>
      <c r="H18" s="79">
        <f t="shared" si="0"/>
        <v>20</v>
      </c>
      <c r="I18" s="85">
        <v>0</v>
      </c>
      <c r="J18" s="84" t="s">
        <v>530</v>
      </c>
      <c r="K18" s="68" t="s">
        <v>531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882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868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869</v>
      </c>
      <c r="B7" s="70" t="s">
        <v>870</v>
      </c>
      <c r="C7" s="87">
        <v>5</v>
      </c>
      <c r="D7" s="87">
        <v>6</v>
      </c>
      <c r="E7" s="87"/>
      <c r="F7" s="88">
        <v>6</v>
      </c>
      <c r="G7" s="87">
        <v>11</v>
      </c>
      <c r="H7" s="79">
        <f>+G7+F7+E7+D7+C7</f>
        <v>28</v>
      </c>
      <c r="I7" s="68">
        <v>30</v>
      </c>
      <c r="J7" s="84">
        <f>+I7+H7</f>
        <v>58</v>
      </c>
      <c r="K7" s="68" t="s">
        <v>534</v>
      </c>
    </row>
    <row r="8" spans="1:12" s="17" customFormat="1" ht="15.75" customHeight="1">
      <c r="A8" s="70" t="s">
        <v>862</v>
      </c>
      <c r="B8" s="70" t="s">
        <v>863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857</v>
      </c>
      <c r="B9" s="70" t="s">
        <v>856</v>
      </c>
      <c r="C9" s="87"/>
      <c r="D9" s="87"/>
      <c r="E9" s="87"/>
      <c r="F9" s="88"/>
      <c r="G9" s="87"/>
      <c r="H9" s="79"/>
      <c r="I9" s="85">
        <v>0</v>
      </c>
      <c r="J9" s="84" t="s">
        <v>530</v>
      </c>
      <c r="K9" s="68" t="s">
        <v>531</v>
      </c>
    </row>
    <row r="10" spans="1:12" s="17" customFormat="1" ht="15.75" customHeight="1">
      <c r="A10" s="70" t="s">
        <v>815</v>
      </c>
      <c r="B10" s="70" t="s">
        <v>814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ref="H10:H15" si="0">+G10+F10+E10+D10+C10</f>
        <v>28</v>
      </c>
      <c r="I10" s="68">
        <v>43</v>
      </c>
      <c r="J10" s="84">
        <f>+I10+H10</f>
        <v>71</v>
      </c>
      <c r="K10" s="68" t="s">
        <v>533</v>
      </c>
    </row>
    <row r="11" spans="1:12" s="17" customFormat="1" ht="15.75" customHeight="1">
      <c r="A11" s="70" t="s">
        <v>865</v>
      </c>
      <c r="B11" s="70" t="s">
        <v>864</v>
      </c>
      <c r="C11" s="87">
        <v>5</v>
      </c>
      <c r="D11" s="87">
        <v>1</v>
      </c>
      <c r="E11" s="87"/>
      <c r="F11" s="88">
        <v>7</v>
      </c>
      <c r="G11" s="87">
        <v>11</v>
      </c>
      <c r="H11" s="79">
        <f t="shared" si="0"/>
        <v>24</v>
      </c>
      <c r="I11" s="85">
        <v>8</v>
      </c>
      <c r="J11" s="84" t="s">
        <v>530</v>
      </c>
      <c r="K11" s="68" t="s">
        <v>531</v>
      </c>
      <c r="L11" s="98"/>
    </row>
    <row r="12" spans="1:12" s="17" customFormat="1" ht="15.75" customHeight="1">
      <c r="A12" s="70" t="s">
        <v>872</v>
      </c>
      <c r="B12" s="70" t="s">
        <v>871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68">
        <v>23</v>
      </c>
      <c r="J12" s="84">
        <f>+H12+I12</f>
        <v>51</v>
      </c>
      <c r="K12" s="68" t="s">
        <v>534</v>
      </c>
      <c r="L12" s="98"/>
    </row>
    <row r="13" spans="1:12" s="17" customFormat="1" ht="15.75" customHeight="1">
      <c r="A13" s="70" t="s">
        <v>812</v>
      </c>
      <c r="B13" s="70" t="s">
        <v>813</v>
      </c>
      <c r="C13" s="87">
        <v>5</v>
      </c>
      <c r="D13" s="87">
        <v>7</v>
      </c>
      <c r="E13" s="87"/>
      <c r="F13" s="88">
        <v>9</v>
      </c>
      <c r="G13" s="87">
        <v>11</v>
      </c>
      <c r="H13" s="79">
        <f t="shared" si="0"/>
        <v>32</v>
      </c>
      <c r="I13" s="85">
        <v>18</v>
      </c>
      <c r="J13" s="84" t="s">
        <v>530</v>
      </c>
      <c r="K13" s="68" t="s">
        <v>531</v>
      </c>
    </row>
    <row r="14" spans="1:12" s="17" customFormat="1" ht="15.75" customHeight="1">
      <c r="A14" s="70" t="s">
        <v>861</v>
      </c>
      <c r="B14" s="70" t="s">
        <v>860</v>
      </c>
      <c r="C14" s="87">
        <v>5</v>
      </c>
      <c r="D14" s="87"/>
      <c r="E14" s="87">
        <v>18</v>
      </c>
      <c r="F14" s="88">
        <v>7</v>
      </c>
      <c r="G14" s="87">
        <v>11</v>
      </c>
      <c r="H14" s="79">
        <f t="shared" si="0"/>
        <v>41</v>
      </c>
      <c r="I14" s="68">
        <v>26</v>
      </c>
      <c r="J14" s="84">
        <f>+I14+H14</f>
        <v>67</v>
      </c>
      <c r="K14" s="68" t="s">
        <v>532</v>
      </c>
    </row>
    <row r="15" spans="1:12" s="17" customFormat="1" ht="15.75" customHeight="1">
      <c r="A15" s="70" t="s">
        <v>873</v>
      </c>
      <c r="B15" s="70" t="s">
        <v>800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30</v>
      </c>
      <c r="J15" s="84">
        <f>+I15+H15</f>
        <v>58</v>
      </c>
      <c r="K15" s="68" t="s">
        <v>534</v>
      </c>
    </row>
    <row r="16" spans="1:12" s="17" customFormat="1" ht="18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 t="s">
        <v>588</v>
      </c>
    </row>
    <row r="17" spans="1:11" ht="18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</row>
    <row r="18" spans="1:11" ht="18">
      <c r="A18" s="48" t="s">
        <v>874</v>
      </c>
      <c r="D18" s="17"/>
      <c r="E18" s="17"/>
      <c r="I18" s="148" t="s">
        <v>555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abSelected="1" zoomScaleNormal="100" workbookViewId="0">
      <selection activeCell="B20" sqref="B20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1044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92" t="s">
        <v>718</v>
      </c>
      <c r="B7" s="92" t="s">
        <v>763</v>
      </c>
      <c r="C7" s="95">
        <v>5</v>
      </c>
      <c r="D7" s="95">
        <v>5</v>
      </c>
      <c r="E7" s="95"/>
      <c r="F7" s="95">
        <v>8</v>
      </c>
      <c r="G7" s="22">
        <v>16</v>
      </c>
      <c r="H7" s="22">
        <f>+G7+F7+E7+D7+C7</f>
        <v>34</v>
      </c>
      <c r="I7" s="22">
        <v>25</v>
      </c>
      <c r="J7" s="84">
        <f>+I7+H7</f>
        <v>59</v>
      </c>
      <c r="K7" s="68" t="s">
        <v>534</v>
      </c>
    </row>
    <row r="8" spans="1:12" s="17" customFormat="1" ht="15.75" customHeight="1">
      <c r="A8" s="70" t="s">
        <v>915</v>
      </c>
      <c r="B8" s="70" t="s">
        <v>914</v>
      </c>
      <c r="C8" s="95"/>
      <c r="D8" s="95">
        <v>4</v>
      </c>
      <c r="E8" s="95"/>
      <c r="F8" s="95">
        <v>6</v>
      </c>
      <c r="G8" s="22">
        <v>18</v>
      </c>
      <c r="H8" s="22">
        <f t="shared" ref="H8" si="0">+G8+F8+E8+D8+C8</f>
        <v>28</v>
      </c>
      <c r="I8" s="68">
        <v>27</v>
      </c>
      <c r="J8" s="84">
        <f t="shared" ref="J8" si="1">+I8+H8</f>
        <v>55</v>
      </c>
      <c r="K8" s="68" t="s">
        <v>534</v>
      </c>
    </row>
    <row r="9" spans="1:12" s="17" customFormat="1" ht="15.75" customHeight="1">
      <c r="A9" s="8" t="s">
        <v>262</v>
      </c>
      <c r="B9" s="8" t="s">
        <v>263</v>
      </c>
      <c r="C9" s="95">
        <v>5</v>
      </c>
      <c r="D9" s="95">
        <v>4</v>
      </c>
      <c r="E9" s="95"/>
      <c r="F9" s="95">
        <v>8</v>
      </c>
      <c r="G9" s="22">
        <v>17</v>
      </c>
      <c r="H9" s="22">
        <f t="shared" ref="H9:H16" si="2">+G9+F9+E9+D9+C9</f>
        <v>34</v>
      </c>
      <c r="I9" s="68">
        <v>37</v>
      </c>
      <c r="J9" s="84">
        <f t="shared" ref="J9:J16" si="3">+I9+H9</f>
        <v>71</v>
      </c>
      <c r="K9" s="68" t="s">
        <v>533</v>
      </c>
    </row>
    <row r="10" spans="1:12" s="17" customFormat="1" ht="15.75" customHeight="1">
      <c r="A10" s="8" t="s">
        <v>230</v>
      </c>
      <c r="B10" s="8" t="s">
        <v>231</v>
      </c>
      <c r="C10" s="95">
        <v>5</v>
      </c>
      <c r="D10" s="95">
        <v>4</v>
      </c>
      <c r="E10" s="95"/>
      <c r="F10" s="95">
        <v>8</v>
      </c>
      <c r="G10" s="22"/>
      <c r="H10" s="22">
        <f t="shared" si="2"/>
        <v>17</v>
      </c>
      <c r="I10" s="68" t="s">
        <v>530</v>
      </c>
      <c r="J10" s="84" t="s">
        <v>530</v>
      </c>
      <c r="K10" s="68" t="s">
        <v>531</v>
      </c>
    </row>
    <row r="11" spans="1:12" s="17" customFormat="1" ht="15.75" customHeight="1">
      <c r="A11" s="70" t="s">
        <v>1027</v>
      </c>
      <c r="B11" s="70" t="s">
        <v>1028</v>
      </c>
      <c r="C11" s="95">
        <v>5</v>
      </c>
      <c r="D11" s="95">
        <v>4</v>
      </c>
      <c r="E11" s="95"/>
      <c r="F11" s="95">
        <v>6</v>
      </c>
      <c r="G11" s="22">
        <v>13</v>
      </c>
      <c r="H11" s="22">
        <f t="shared" si="2"/>
        <v>28</v>
      </c>
      <c r="I11" s="68">
        <v>23</v>
      </c>
      <c r="J11" s="84">
        <f t="shared" si="3"/>
        <v>51</v>
      </c>
      <c r="K11" s="68" t="s">
        <v>534</v>
      </c>
    </row>
    <row r="12" spans="1:12" s="17" customFormat="1" ht="15.75" customHeight="1">
      <c r="A12" s="8" t="s">
        <v>1042</v>
      </c>
      <c r="B12" s="8" t="s">
        <v>1041</v>
      </c>
      <c r="C12" s="95">
        <v>5</v>
      </c>
      <c r="D12" s="95">
        <v>5</v>
      </c>
      <c r="E12" s="95"/>
      <c r="F12" s="95">
        <v>7</v>
      </c>
      <c r="G12" s="22">
        <v>11</v>
      </c>
      <c r="H12" s="22">
        <f t="shared" si="2"/>
        <v>28</v>
      </c>
      <c r="I12" s="68">
        <v>27</v>
      </c>
      <c r="J12" s="84">
        <f t="shared" si="3"/>
        <v>55</v>
      </c>
      <c r="K12" s="68" t="s">
        <v>534</v>
      </c>
      <c r="L12" s="137"/>
    </row>
    <row r="13" spans="1:12" s="17" customFormat="1" ht="15.75" customHeight="1">
      <c r="A13" s="8" t="s">
        <v>210</v>
      </c>
      <c r="B13" s="8" t="s">
        <v>211</v>
      </c>
      <c r="C13" s="95">
        <v>5</v>
      </c>
      <c r="D13" s="95">
        <v>5</v>
      </c>
      <c r="E13" s="95"/>
      <c r="F13" s="95">
        <v>6</v>
      </c>
      <c r="G13" s="22">
        <v>12</v>
      </c>
      <c r="H13" s="22">
        <f t="shared" si="2"/>
        <v>28</v>
      </c>
      <c r="I13" s="68">
        <v>38</v>
      </c>
      <c r="J13" s="84">
        <f t="shared" si="3"/>
        <v>66</v>
      </c>
      <c r="K13" s="68" t="s">
        <v>532</v>
      </c>
    </row>
    <row r="14" spans="1:12" s="17" customFormat="1" ht="15.75" customHeight="1">
      <c r="A14" s="94" t="s">
        <v>319</v>
      </c>
      <c r="B14" s="9" t="s">
        <v>295</v>
      </c>
      <c r="C14" s="95">
        <v>5</v>
      </c>
      <c r="D14" s="95"/>
      <c r="E14" s="95"/>
      <c r="F14" s="95">
        <v>7</v>
      </c>
      <c r="G14" s="22">
        <v>14</v>
      </c>
      <c r="H14" s="22">
        <f t="shared" si="2"/>
        <v>26</v>
      </c>
      <c r="I14" s="68" t="s">
        <v>530</v>
      </c>
      <c r="J14" s="84" t="s">
        <v>530</v>
      </c>
      <c r="K14" s="68" t="s">
        <v>531</v>
      </c>
    </row>
    <row r="15" spans="1:12" s="17" customFormat="1" ht="15.75" customHeight="1">
      <c r="A15" s="138" t="s">
        <v>358</v>
      </c>
      <c r="B15" s="70" t="s">
        <v>359</v>
      </c>
      <c r="C15" s="95">
        <v>5</v>
      </c>
      <c r="D15" s="95">
        <v>2</v>
      </c>
      <c r="E15" s="95"/>
      <c r="F15" s="95">
        <v>6</v>
      </c>
      <c r="G15" s="22">
        <v>11</v>
      </c>
      <c r="H15" s="22">
        <f t="shared" si="2"/>
        <v>24</v>
      </c>
      <c r="I15" s="68" t="s">
        <v>530</v>
      </c>
      <c r="J15" s="84" t="s">
        <v>530</v>
      </c>
      <c r="K15" s="68" t="s">
        <v>531</v>
      </c>
    </row>
    <row r="16" spans="1:12" s="17" customFormat="1" ht="15.75" customHeight="1">
      <c r="A16" s="138" t="s">
        <v>1018</v>
      </c>
      <c r="B16" s="70" t="s">
        <v>1012</v>
      </c>
      <c r="C16" s="95">
        <v>5</v>
      </c>
      <c r="D16" s="95">
        <v>4</v>
      </c>
      <c r="E16" s="95">
        <v>5</v>
      </c>
      <c r="F16" s="95">
        <v>6</v>
      </c>
      <c r="G16" s="22">
        <v>11</v>
      </c>
      <c r="H16" s="22">
        <f t="shared" si="2"/>
        <v>31</v>
      </c>
      <c r="I16" s="68">
        <v>23</v>
      </c>
      <c r="J16" s="84">
        <f t="shared" si="3"/>
        <v>54</v>
      </c>
      <c r="K16" s="68" t="s">
        <v>534</v>
      </c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1043</v>
      </c>
      <c r="D18" s="17"/>
      <c r="E18" s="17"/>
      <c r="I18" s="148" t="s">
        <v>960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zoomScaleNormal="100" workbookViewId="0">
      <selection activeCell="A17" sqref="A17: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849</v>
      </c>
      <c r="B7" s="70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 t="shared" ref="H7:H18" si="0">+G7+F7+E7+D7+C7</f>
        <v>28</v>
      </c>
      <c r="I7" s="68">
        <v>34</v>
      </c>
      <c r="J7" s="84">
        <f>+I7+H7</f>
        <v>62</v>
      </c>
      <c r="K7" s="68" t="s">
        <v>532</v>
      </c>
    </row>
    <row r="8" spans="1:12" s="17" customFormat="1" ht="15.75" customHeight="1">
      <c r="A8" s="70" t="s">
        <v>815</v>
      </c>
      <c r="B8" s="70" t="s">
        <v>814</v>
      </c>
      <c r="C8" s="87">
        <v>5</v>
      </c>
      <c r="D8" s="87">
        <v>5</v>
      </c>
      <c r="E8" s="87"/>
      <c r="F8" s="88">
        <v>7</v>
      </c>
      <c r="G8" s="87">
        <v>11</v>
      </c>
      <c r="H8" s="79">
        <f t="shared" si="0"/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6</v>
      </c>
      <c r="J9" s="84" t="s">
        <v>530</v>
      </c>
      <c r="K9" s="68" t="s">
        <v>531</v>
      </c>
      <c r="L9" s="98"/>
    </row>
    <row r="10" spans="1:12" s="17" customFormat="1" ht="15.75" customHeight="1">
      <c r="A10" s="70" t="s">
        <v>831</v>
      </c>
      <c r="B10" s="70" t="s">
        <v>816</v>
      </c>
      <c r="C10" s="87"/>
      <c r="D10" s="87">
        <v>4</v>
      </c>
      <c r="E10" s="87"/>
      <c r="F10" s="88">
        <v>8</v>
      </c>
      <c r="G10" s="87">
        <v>16</v>
      </c>
      <c r="H10" s="79">
        <f t="shared" si="0"/>
        <v>28</v>
      </c>
      <c r="I10" s="68">
        <v>24</v>
      </c>
      <c r="J10" s="84">
        <f t="shared" ref="J10:J18" si="1">+I10+H10</f>
        <v>52</v>
      </c>
      <c r="K10" s="68" t="s">
        <v>534</v>
      </c>
    </row>
    <row r="11" spans="1:12" s="17" customFormat="1" ht="15.75" customHeight="1">
      <c r="A11" s="70" t="s">
        <v>812</v>
      </c>
      <c r="B11" s="70" t="s">
        <v>813</v>
      </c>
      <c r="C11" s="87">
        <v>5</v>
      </c>
      <c r="D11" s="87">
        <v>7</v>
      </c>
      <c r="E11" s="87"/>
      <c r="F11" s="88">
        <v>9</v>
      </c>
      <c r="G11" s="87">
        <v>11</v>
      </c>
      <c r="H11" s="79">
        <f t="shared" si="0"/>
        <v>32</v>
      </c>
      <c r="I11" s="85">
        <v>12</v>
      </c>
      <c r="J11" s="84" t="s">
        <v>530</v>
      </c>
      <c r="K11" s="68" t="s">
        <v>531</v>
      </c>
    </row>
    <row r="12" spans="1:12" s="17" customFormat="1" ht="15.75" customHeight="1">
      <c r="A12" s="70" t="s">
        <v>861</v>
      </c>
      <c r="B12" s="70" t="s">
        <v>860</v>
      </c>
      <c r="C12" s="87">
        <v>5</v>
      </c>
      <c r="D12" s="87"/>
      <c r="E12" s="87">
        <v>18</v>
      </c>
      <c r="F12" s="88">
        <v>7</v>
      </c>
      <c r="G12" s="87">
        <v>11</v>
      </c>
      <c r="H12" s="79">
        <f t="shared" si="0"/>
        <v>41</v>
      </c>
      <c r="I12" s="85">
        <v>5</v>
      </c>
      <c r="J12" s="84" t="s">
        <v>530</v>
      </c>
      <c r="K12" s="68" t="s">
        <v>531</v>
      </c>
    </row>
    <row r="13" spans="1:12" s="17" customFormat="1" ht="15.75" customHeight="1">
      <c r="A13" s="70" t="s">
        <v>826</v>
      </c>
      <c r="B13" s="70" t="s">
        <v>825</v>
      </c>
      <c r="C13" s="87">
        <v>5</v>
      </c>
      <c r="D13" s="87">
        <v>4</v>
      </c>
      <c r="E13" s="87"/>
      <c r="F13" s="88">
        <v>6</v>
      </c>
      <c r="G13" s="87">
        <v>13</v>
      </c>
      <c r="H13" s="79">
        <f t="shared" si="0"/>
        <v>28</v>
      </c>
      <c r="I13" s="68">
        <v>29</v>
      </c>
      <c r="J13" s="84">
        <f t="shared" si="1"/>
        <v>57</v>
      </c>
      <c r="K13" s="68" t="s">
        <v>534</v>
      </c>
    </row>
    <row r="14" spans="1:12" s="17" customFormat="1" ht="15.75" customHeight="1">
      <c r="A14" s="8" t="s">
        <v>853</v>
      </c>
      <c r="B14" s="8" t="s">
        <v>852</v>
      </c>
      <c r="C14" s="87">
        <v>5</v>
      </c>
      <c r="D14" s="87">
        <v>6</v>
      </c>
      <c r="E14" s="87"/>
      <c r="F14" s="88">
        <v>6</v>
      </c>
      <c r="G14" s="87">
        <v>12</v>
      </c>
      <c r="H14" s="79">
        <f t="shared" si="0"/>
        <v>29</v>
      </c>
      <c r="I14" s="68">
        <v>29</v>
      </c>
      <c r="J14" s="84">
        <f t="shared" si="1"/>
        <v>58</v>
      </c>
      <c r="K14" s="68" t="s">
        <v>534</v>
      </c>
    </row>
    <row r="15" spans="1:12" s="17" customFormat="1" ht="15.75" customHeight="1">
      <c r="A15" s="70" t="s">
        <v>777</v>
      </c>
      <c r="B15" s="70" t="s">
        <v>776</v>
      </c>
      <c r="C15" s="87">
        <v>5</v>
      </c>
      <c r="D15" s="87">
        <v>3</v>
      </c>
      <c r="E15" s="87"/>
      <c r="F15" s="88">
        <v>6</v>
      </c>
      <c r="G15" s="87">
        <v>15</v>
      </c>
      <c r="H15" s="79">
        <f t="shared" si="0"/>
        <v>29</v>
      </c>
      <c r="I15" s="68">
        <v>42</v>
      </c>
      <c r="J15" s="84">
        <f t="shared" si="1"/>
        <v>71</v>
      </c>
      <c r="K15" s="68" t="s">
        <v>533</v>
      </c>
    </row>
    <row r="16" spans="1:12" s="17" customFormat="1" ht="15.75" customHeight="1">
      <c r="A16" s="70" t="s">
        <v>799</v>
      </c>
      <c r="B16" s="70" t="s">
        <v>844</v>
      </c>
      <c r="C16" s="87">
        <v>5</v>
      </c>
      <c r="D16" s="87">
        <v>6</v>
      </c>
      <c r="E16" s="87"/>
      <c r="F16" s="88">
        <v>6</v>
      </c>
      <c r="G16" s="87">
        <v>11</v>
      </c>
      <c r="H16" s="79">
        <f t="shared" si="0"/>
        <v>28</v>
      </c>
      <c r="I16" s="68">
        <v>28</v>
      </c>
      <c r="J16" s="84">
        <f t="shared" si="1"/>
        <v>56</v>
      </c>
      <c r="K16" s="68" t="s">
        <v>534</v>
      </c>
    </row>
    <row r="17" spans="1:11" s="17" customFormat="1" ht="15.75" customHeight="1">
      <c r="A17" s="70" t="s">
        <v>850</v>
      </c>
      <c r="B17" s="70" t="s">
        <v>851</v>
      </c>
      <c r="C17" s="87">
        <v>5</v>
      </c>
      <c r="D17" s="87">
        <v>6</v>
      </c>
      <c r="E17" s="87"/>
      <c r="F17" s="88">
        <v>6</v>
      </c>
      <c r="G17" s="87">
        <v>11</v>
      </c>
      <c r="H17" s="79">
        <f t="shared" si="0"/>
        <v>28</v>
      </c>
      <c r="I17" s="85">
        <v>11</v>
      </c>
      <c r="J17" s="84" t="s">
        <v>530</v>
      </c>
      <c r="K17" s="68" t="s">
        <v>531</v>
      </c>
    </row>
    <row r="18" spans="1:11" s="17" customFormat="1" ht="15.75" customHeight="1">
      <c r="A18" s="70" t="s">
        <v>824</v>
      </c>
      <c r="B18" s="70" t="s">
        <v>823</v>
      </c>
      <c r="C18" s="87">
        <v>5</v>
      </c>
      <c r="D18" s="87">
        <v>6</v>
      </c>
      <c r="E18" s="87"/>
      <c r="F18" s="88">
        <v>7</v>
      </c>
      <c r="G18" s="87">
        <v>11</v>
      </c>
      <c r="H18" s="79">
        <f t="shared" si="0"/>
        <v>29</v>
      </c>
      <c r="I18" s="68">
        <v>24</v>
      </c>
      <c r="J18" s="84">
        <f t="shared" si="1"/>
        <v>53</v>
      </c>
      <c r="K18" s="68" t="s">
        <v>534</v>
      </c>
    </row>
    <row r="19" spans="1:11" s="17" customFormat="1">
      <c r="F19" s="18"/>
      <c r="G19" s="18"/>
      <c r="H19" s="18"/>
      <c r="K19" s="100" t="s">
        <v>588</v>
      </c>
    </row>
    <row r="20" spans="1:11" s="17" customFormat="1" ht="18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1" ht="18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1" ht="18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1:11" ht="18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</row>
    <row r="24" spans="1:11" ht="18">
      <c r="A24" s="48" t="s">
        <v>858</v>
      </c>
      <c r="D24" s="17"/>
      <c r="E24" s="17"/>
      <c r="I24" s="148" t="s">
        <v>555</v>
      </c>
      <c r="J24" s="148"/>
      <c r="K24" s="148"/>
    </row>
    <row r="25" spans="1:11" s="11" customFormat="1" ht="18">
      <c r="A25"/>
      <c r="B25"/>
      <c r="C25" s="17"/>
      <c r="D25" s="17"/>
      <c r="E25" s="17"/>
      <c r="F25" s="18"/>
      <c r="G25" s="18"/>
      <c r="I25" s="149" t="s">
        <v>318</v>
      </c>
      <c r="J25" s="149"/>
      <c r="K25" s="149"/>
    </row>
    <row r="26" spans="1:11" s="11" customFormat="1" ht="18">
      <c r="A26"/>
      <c r="B26"/>
      <c r="C26" s="17"/>
      <c r="D26" s="17"/>
      <c r="E26" s="17"/>
      <c r="F26" s="18"/>
      <c r="G26" s="18"/>
      <c r="I26" s="145"/>
      <c r="J26" s="145"/>
      <c r="K26" s="145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zoomScaleNormal="100" workbookViewId="0">
      <selection activeCell="J32" sqref="J3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847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841</v>
      </c>
      <c r="B7" s="78" t="s">
        <v>840</v>
      </c>
      <c r="C7" s="87"/>
      <c r="D7" s="87">
        <v>3</v>
      </c>
      <c r="E7" s="87"/>
      <c r="F7" s="88">
        <v>10</v>
      </c>
      <c r="G7" s="87">
        <v>15</v>
      </c>
      <c r="H7" s="79">
        <f>+G7+F7+E7+D7+C7</f>
        <v>28</v>
      </c>
      <c r="I7" s="68">
        <v>25</v>
      </c>
      <c r="J7" s="84">
        <f>+I7+H7</f>
        <v>53</v>
      </c>
      <c r="K7" s="68" t="s">
        <v>534</v>
      </c>
    </row>
    <row r="8" spans="1:12" s="17" customFormat="1" ht="15.75" customHeight="1">
      <c r="A8" s="78" t="s">
        <v>849</v>
      </c>
      <c r="B8" s="78" t="s">
        <v>708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 t="shared" ref="H8:H22" si="0">+G8+F8+E8+D8+C8</f>
        <v>28</v>
      </c>
      <c r="I8" s="85">
        <v>14</v>
      </c>
      <c r="J8" s="84" t="s">
        <v>530</v>
      </c>
      <c r="K8" s="68" t="s">
        <v>531</v>
      </c>
    </row>
    <row r="9" spans="1:12" s="17" customFormat="1" ht="15.75" customHeight="1">
      <c r="A9" s="78" t="s">
        <v>775</v>
      </c>
      <c r="B9" s="78" t="s">
        <v>737</v>
      </c>
      <c r="C9" s="87">
        <v>5</v>
      </c>
      <c r="D9" s="87">
        <v>6</v>
      </c>
      <c r="E9" s="87">
        <v>8</v>
      </c>
      <c r="F9" s="88">
        <v>6</v>
      </c>
      <c r="G9" s="87">
        <v>14</v>
      </c>
      <c r="H9" s="79">
        <f t="shared" si="0"/>
        <v>39</v>
      </c>
      <c r="I9" s="68">
        <v>29</v>
      </c>
      <c r="J9" s="84">
        <f>+I9+H9</f>
        <v>68</v>
      </c>
      <c r="K9" s="68" t="s">
        <v>532</v>
      </c>
    </row>
    <row r="10" spans="1:12" s="17" customFormat="1" ht="15.75" customHeight="1">
      <c r="A10" s="78" t="s">
        <v>857</v>
      </c>
      <c r="B10" s="78" t="s">
        <v>856</v>
      </c>
      <c r="C10" s="87"/>
      <c r="D10" s="87"/>
      <c r="E10" s="87"/>
      <c r="F10" s="88"/>
      <c r="G10" s="87"/>
      <c r="H10" s="79"/>
      <c r="I10" s="85">
        <v>0</v>
      </c>
      <c r="J10" s="84" t="s">
        <v>530</v>
      </c>
      <c r="K10" s="68" t="s">
        <v>531</v>
      </c>
    </row>
    <row r="11" spans="1:12" s="17" customFormat="1" ht="15.75" customHeight="1">
      <c r="A11" s="78" t="s">
        <v>815</v>
      </c>
      <c r="B11" s="78" t="s">
        <v>814</v>
      </c>
      <c r="C11" s="87">
        <v>5</v>
      </c>
      <c r="D11" s="87">
        <v>5</v>
      </c>
      <c r="E11" s="87"/>
      <c r="F11" s="88">
        <v>7</v>
      </c>
      <c r="G11" s="87">
        <v>11</v>
      </c>
      <c r="H11" s="79">
        <f t="shared" si="0"/>
        <v>28</v>
      </c>
      <c r="I11" s="85">
        <v>10</v>
      </c>
      <c r="J11" s="84" t="s">
        <v>530</v>
      </c>
      <c r="K11" s="68" t="s">
        <v>531</v>
      </c>
    </row>
    <row r="12" spans="1:12" s="17" customFormat="1" ht="15.75" customHeight="1">
      <c r="A12" s="78" t="s">
        <v>809</v>
      </c>
      <c r="B12" s="78" t="s">
        <v>808</v>
      </c>
      <c r="C12" s="87">
        <v>5</v>
      </c>
      <c r="D12" s="87">
        <v>3</v>
      </c>
      <c r="E12" s="87"/>
      <c r="F12" s="88">
        <v>6</v>
      </c>
      <c r="G12" s="87">
        <v>15</v>
      </c>
      <c r="H12" s="79">
        <f t="shared" si="0"/>
        <v>29</v>
      </c>
      <c r="I12" s="85">
        <v>9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805</v>
      </c>
      <c r="B13" s="78" t="s">
        <v>804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34</v>
      </c>
      <c r="J13" s="84">
        <f>+I13+H13</f>
        <v>62</v>
      </c>
      <c r="K13" s="68" t="s">
        <v>532</v>
      </c>
    </row>
    <row r="14" spans="1:12" s="17" customFormat="1" ht="15.75" customHeight="1">
      <c r="A14" s="78" t="s">
        <v>839</v>
      </c>
      <c r="B14" s="78" t="s">
        <v>838</v>
      </c>
      <c r="C14" s="87">
        <v>5</v>
      </c>
      <c r="D14" s="87">
        <v>3</v>
      </c>
      <c r="E14" s="87"/>
      <c r="F14" s="88">
        <v>9</v>
      </c>
      <c r="G14" s="87">
        <v>16</v>
      </c>
      <c r="H14" s="79">
        <f t="shared" si="0"/>
        <v>33</v>
      </c>
      <c r="I14" s="68">
        <v>23</v>
      </c>
      <c r="J14" s="84">
        <f>+I14+H14</f>
        <v>56</v>
      </c>
      <c r="K14" s="68" t="s">
        <v>534</v>
      </c>
    </row>
    <row r="15" spans="1:12" s="17" customFormat="1" ht="15.75" customHeight="1">
      <c r="A15" s="78" t="s">
        <v>831</v>
      </c>
      <c r="B15" s="78" t="s">
        <v>816</v>
      </c>
      <c r="C15" s="87"/>
      <c r="D15" s="87"/>
      <c r="E15" s="87"/>
      <c r="F15" s="88">
        <v>8</v>
      </c>
      <c r="G15" s="87">
        <v>16</v>
      </c>
      <c r="H15" s="79">
        <f t="shared" si="0"/>
        <v>24</v>
      </c>
      <c r="I15" s="85">
        <v>0</v>
      </c>
      <c r="J15" s="84" t="s">
        <v>530</v>
      </c>
      <c r="K15" s="68" t="s">
        <v>531</v>
      </c>
    </row>
    <row r="16" spans="1:12" s="17" customFormat="1" ht="15.75" customHeight="1">
      <c r="A16" s="78" t="s">
        <v>812</v>
      </c>
      <c r="B16" s="78" t="s">
        <v>813</v>
      </c>
      <c r="C16" s="87">
        <v>5</v>
      </c>
      <c r="D16" s="87">
        <v>7</v>
      </c>
      <c r="E16" s="87"/>
      <c r="F16" s="88">
        <v>9</v>
      </c>
      <c r="G16" s="87">
        <v>11</v>
      </c>
      <c r="H16" s="79">
        <f t="shared" si="0"/>
        <v>32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8" t="s">
        <v>843</v>
      </c>
      <c r="B17" s="78" t="s">
        <v>842</v>
      </c>
      <c r="C17" s="87">
        <v>5</v>
      </c>
      <c r="D17" s="87">
        <v>1</v>
      </c>
      <c r="E17" s="87"/>
      <c r="F17" s="88">
        <v>9</v>
      </c>
      <c r="G17" s="87">
        <v>14</v>
      </c>
      <c r="H17" s="79">
        <f t="shared" si="0"/>
        <v>29</v>
      </c>
      <c r="I17" s="68">
        <v>25</v>
      </c>
      <c r="J17" s="84">
        <f>+I17+H17</f>
        <v>54</v>
      </c>
      <c r="K17" s="68" t="s">
        <v>534</v>
      </c>
    </row>
    <row r="18" spans="1:11" s="17" customFormat="1" ht="15.75" customHeight="1">
      <c r="A18" s="78" t="s">
        <v>777</v>
      </c>
      <c r="B18" s="78" t="s">
        <v>776</v>
      </c>
      <c r="C18" s="87">
        <v>5</v>
      </c>
      <c r="D18" s="87">
        <v>3</v>
      </c>
      <c r="E18" s="87"/>
      <c r="F18" s="88">
        <v>6</v>
      </c>
      <c r="G18" s="87">
        <v>15</v>
      </c>
      <c r="H18" s="79">
        <f t="shared" si="0"/>
        <v>29</v>
      </c>
      <c r="I18" s="85">
        <v>18</v>
      </c>
      <c r="J18" s="84" t="s">
        <v>530</v>
      </c>
      <c r="K18" s="68" t="s">
        <v>531</v>
      </c>
    </row>
    <row r="19" spans="1:11" s="17" customFormat="1" ht="15.75" customHeight="1">
      <c r="A19" s="78" t="s">
        <v>801</v>
      </c>
      <c r="B19" s="78" t="s">
        <v>800</v>
      </c>
      <c r="C19" s="87">
        <v>5</v>
      </c>
      <c r="D19" s="87">
        <v>6</v>
      </c>
      <c r="E19" s="87"/>
      <c r="F19" s="88">
        <v>6</v>
      </c>
      <c r="G19" s="87">
        <v>11</v>
      </c>
      <c r="H19" s="79">
        <f t="shared" si="0"/>
        <v>28</v>
      </c>
      <c r="I19" s="85">
        <v>18</v>
      </c>
      <c r="J19" s="84" t="s">
        <v>530</v>
      </c>
      <c r="K19" s="68" t="s">
        <v>531</v>
      </c>
    </row>
    <row r="20" spans="1:11" s="17" customFormat="1" ht="15.75" customHeight="1">
      <c r="A20" s="78" t="s">
        <v>850</v>
      </c>
      <c r="B20" s="78" t="s">
        <v>851</v>
      </c>
      <c r="C20" s="87">
        <v>5</v>
      </c>
      <c r="D20" s="87">
        <v>6</v>
      </c>
      <c r="E20" s="87"/>
      <c r="F20" s="88">
        <v>6</v>
      </c>
      <c r="G20" s="87">
        <v>11</v>
      </c>
      <c r="H20" s="79">
        <f t="shared" si="0"/>
        <v>28</v>
      </c>
      <c r="I20" s="85">
        <v>17</v>
      </c>
      <c r="J20" s="84" t="s">
        <v>530</v>
      </c>
      <c r="K20" s="68" t="s">
        <v>531</v>
      </c>
    </row>
    <row r="21" spans="1:11" s="17" customFormat="1" ht="15.75" customHeight="1">
      <c r="A21" s="78" t="s">
        <v>789</v>
      </c>
      <c r="B21" s="78" t="s">
        <v>788</v>
      </c>
      <c r="C21" s="87">
        <v>5</v>
      </c>
      <c r="D21" s="87">
        <v>3</v>
      </c>
      <c r="E21" s="87">
        <v>5</v>
      </c>
      <c r="F21" s="88">
        <v>8</v>
      </c>
      <c r="G21" s="87">
        <v>12</v>
      </c>
      <c r="H21" s="79">
        <f t="shared" si="0"/>
        <v>33</v>
      </c>
      <c r="I21" s="68">
        <v>30</v>
      </c>
      <c r="J21" s="84">
        <f>+I21+H21</f>
        <v>63</v>
      </c>
      <c r="K21" s="68" t="s">
        <v>532</v>
      </c>
    </row>
    <row r="22" spans="1:11" s="17" customFormat="1" ht="15.75" customHeight="1">
      <c r="A22" s="70" t="s">
        <v>796</v>
      </c>
      <c r="B22" s="78" t="s">
        <v>795</v>
      </c>
      <c r="C22" s="87"/>
      <c r="D22" s="87">
        <v>1</v>
      </c>
      <c r="E22" s="87">
        <v>8</v>
      </c>
      <c r="F22" s="88">
        <v>6</v>
      </c>
      <c r="G22" s="87">
        <v>13</v>
      </c>
      <c r="H22" s="79">
        <f t="shared" si="0"/>
        <v>28</v>
      </c>
      <c r="I22" s="68">
        <v>35</v>
      </c>
      <c r="J22" s="84">
        <f>+I22+H22</f>
        <v>63</v>
      </c>
      <c r="K22" s="68" t="s">
        <v>532</v>
      </c>
    </row>
    <row r="23" spans="1:11">
      <c r="D23" s="17"/>
      <c r="E23" s="17"/>
      <c r="K23" s="60" t="s">
        <v>588</v>
      </c>
    </row>
    <row r="24" spans="1:11" ht="18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</row>
    <row r="25" spans="1:11" ht="18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</row>
    <row r="26" spans="1:11" ht="18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1" ht="18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</row>
    <row r="28" spans="1:11" ht="18">
      <c r="A28" s="48" t="s">
        <v>848</v>
      </c>
      <c r="D28" s="17"/>
      <c r="E28" s="17"/>
      <c r="I28" s="148" t="s">
        <v>555</v>
      </c>
      <c r="J28" s="148"/>
      <c r="K28" s="148"/>
    </row>
    <row r="29" spans="1:11" s="11" customFormat="1" ht="18">
      <c r="A29"/>
      <c r="B29"/>
      <c r="C29" s="17"/>
      <c r="D29" s="17"/>
      <c r="E29" s="17"/>
      <c r="F29" s="18"/>
      <c r="G29" s="18"/>
      <c r="I29" s="149" t="s">
        <v>318</v>
      </c>
      <c r="J29" s="149"/>
      <c r="K29" s="149"/>
    </row>
    <row r="30" spans="1:11" s="11" customFormat="1" ht="18">
      <c r="A30"/>
      <c r="B30"/>
      <c r="C30" s="17"/>
      <c r="D30" s="17"/>
      <c r="E30" s="17"/>
      <c r="F30" s="18"/>
      <c r="G30" s="18"/>
      <c r="I30" s="145"/>
      <c r="J30" s="145"/>
      <c r="K30" s="145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L15" sqref="L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832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815</v>
      </c>
      <c r="B7" s="78" t="s">
        <v>814</v>
      </c>
      <c r="C7" s="87">
        <v>5</v>
      </c>
      <c r="D7" s="87">
        <v>5</v>
      </c>
      <c r="E7" s="87"/>
      <c r="F7" s="88">
        <v>7</v>
      </c>
      <c r="G7" s="87">
        <v>11</v>
      </c>
      <c r="H7" s="79">
        <f>+G7+F7+E7+D7+C7</f>
        <v>28</v>
      </c>
      <c r="I7" s="85">
        <v>11</v>
      </c>
      <c r="J7" s="84" t="s">
        <v>530</v>
      </c>
      <c r="K7" s="68" t="s">
        <v>531</v>
      </c>
    </row>
    <row r="8" spans="1:12" s="17" customFormat="1" ht="15.75" customHeight="1">
      <c r="A8" s="70" t="s">
        <v>833</v>
      </c>
      <c r="B8" s="78" t="s">
        <v>834</v>
      </c>
      <c r="C8" s="87">
        <v>5</v>
      </c>
      <c r="D8" s="87">
        <v>3</v>
      </c>
      <c r="E8" s="87">
        <v>3</v>
      </c>
      <c r="F8" s="88">
        <v>6</v>
      </c>
      <c r="G8" s="87">
        <v>11</v>
      </c>
      <c r="H8" s="79">
        <f t="shared" ref="H8:H15" si="0">+G8+F8+E8+D8+C8</f>
        <v>28</v>
      </c>
      <c r="I8" s="85">
        <v>5</v>
      </c>
      <c r="J8" s="84" t="s">
        <v>530</v>
      </c>
      <c r="K8" s="68" t="s">
        <v>531</v>
      </c>
    </row>
    <row r="9" spans="1:12" s="17" customFormat="1" ht="15.75" customHeight="1">
      <c r="A9" s="78" t="s">
        <v>805</v>
      </c>
      <c r="B9" s="78" t="s">
        <v>804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85">
        <v>12</v>
      </c>
      <c r="J9" s="84" t="s">
        <v>530</v>
      </c>
      <c r="K9" s="68" t="s">
        <v>531</v>
      </c>
    </row>
    <row r="10" spans="1:12" s="17" customFormat="1" ht="15.75" customHeight="1">
      <c r="A10" s="78" t="s">
        <v>820</v>
      </c>
      <c r="B10" s="78" t="s">
        <v>819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si="0"/>
        <v>28</v>
      </c>
      <c r="I10" s="68">
        <v>23</v>
      </c>
      <c r="J10" s="84">
        <f>+I10+H10</f>
        <v>51</v>
      </c>
      <c r="K10" s="68" t="s">
        <v>534</v>
      </c>
    </row>
    <row r="11" spans="1:12" s="17" customFormat="1" ht="15.75" customHeight="1">
      <c r="A11" s="78" t="s">
        <v>801</v>
      </c>
      <c r="B11" s="78" t="s">
        <v>800</v>
      </c>
      <c r="C11" s="87">
        <v>5</v>
      </c>
      <c r="D11" s="87">
        <v>6</v>
      </c>
      <c r="E11" s="87"/>
      <c r="F11" s="88">
        <v>6</v>
      </c>
      <c r="G11" s="87">
        <v>11</v>
      </c>
      <c r="H11" s="79">
        <f t="shared" si="0"/>
        <v>28</v>
      </c>
      <c r="I11" s="85">
        <v>5</v>
      </c>
      <c r="J11" s="84" t="s">
        <v>530</v>
      </c>
      <c r="K11" s="68" t="s">
        <v>531</v>
      </c>
      <c r="L11" s="98"/>
    </row>
    <row r="12" spans="1:12" s="17" customFormat="1" ht="15.75" customHeight="1">
      <c r="A12" s="78" t="s">
        <v>789</v>
      </c>
      <c r="B12" s="78" t="s">
        <v>788</v>
      </c>
      <c r="C12" s="87">
        <v>5</v>
      </c>
      <c r="D12" s="87">
        <v>3</v>
      </c>
      <c r="E12" s="87">
        <v>5</v>
      </c>
      <c r="F12" s="88">
        <v>8</v>
      </c>
      <c r="G12" s="87">
        <v>12</v>
      </c>
      <c r="H12" s="79">
        <f t="shared" si="0"/>
        <v>33</v>
      </c>
      <c r="I12" s="85">
        <v>8</v>
      </c>
      <c r="J12" s="84" t="s">
        <v>530</v>
      </c>
      <c r="K12" s="68" t="s">
        <v>531</v>
      </c>
    </row>
    <row r="13" spans="1:12" s="17" customFormat="1" ht="15.75" customHeight="1">
      <c r="A13" s="78" t="s">
        <v>822</v>
      </c>
      <c r="B13" s="78" t="s">
        <v>821</v>
      </c>
      <c r="C13" s="87">
        <v>5</v>
      </c>
      <c r="D13" s="87">
        <v>5</v>
      </c>
      <c r="E13" s="87"/>
      <c r="F13" s="88">
        <v>10</v>
      </c>
      <c r="G13" s="87">
        <v>20</v>
      </c>
      <c r="H13" s="79">
        <f t="shared" si="0"/>
        <v>40</v>
      </c>
      <c r="I13" s="85">
        <v>19</v>
      </c>
      <c r="J13" s="84" t="s">
        <v>530</v>
      </c>
      <c r="K13" s="68" t="s">
        <v>531</v>
      </c>
    </row>
    <row r="14" spans="1:12" s="17" customFormat="1" ht="15.75" customHeight="1">
      <c r="A14" s="78" t="s">
        <v>818</v>
      </c>
      <c r="B14" s="78" t="s">
        <v>817</v>
      </c>
      <c r="C14" s="87">
        <v>5</v>
      </c>
      <c r="D14" s="87">
        <v>5</v>
      </c>
      <c r="E14" s="87"/>
      <c r="F14" s="88">
        <v>6</v>
      </c>
      <c r="G14" s="87">
        <v>12</v>
      </c>
      <c r="H14" s="79">
        <f t="shared" si="0"/>
        <v>28</v>
      </c>
      <c r="I14" s="68">
        <v>27</v>
      </c>
      <c r="J14" s="84">
        <f>+I14+H14</f>
        <v>55</v>
      </c>
      <c r="K14" s="68" t="s">
        <v>534</v>
      </c>
    </row>
    <row r="15" spans="1:12" s="17" customFormat="1" ht="15.75" customHeight="1">
      <c r="A15" s="78" t="s">
        <v>796</v>
      </c>
      <c r="B15" s="78" t="s">
        <v>795</v>
      </c>
      <c r="C15" s="87"/>
      <c r="D15" s="87">
        <v>1</v>
      </c>
      <c r="E15" s="87">
        <v>8</v>
      </c>
      <c r="F15" s="88">
        <v>6</v>
      </c>
      <c r="G15" s="87">
        <v>13</v>
      </c>
      <c r="H15" s="79">
        <f t="shared" si="0"/>
        <v>28</v>
      </c>
      <c r="I15" s="85">
        <v>19</v>
      </c>
      <c r="J15" s="84" t="s">
        <v>530</v>
      </c>
      <c r="K15" s="68" t="s">
        <v>531</v>
      </c>
    </row>
    <row r="16" spans="1:12">
      <c r="D16" s="17"/>
      <c r="E16" s="17"/>
      <c r="K16" s="60" t="s">
        <v>588</v>
      </c>
    </row>
    <row r="17" spans="1:11" ht="18">
      <c r="A17" s="151" t="s">
        <v>837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</row>
    <row r="18" spans="1:11" ht="18">
      <c r="A18" s="150" t="s">
        <v>835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836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E24" sqref="E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806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809</v>
      </c>
      <c r="B7" s="3" t="s">
        <v>808</v>
      </c>
      <c r="C7" s="87">
        <v>5</v>
      </c>
      <c r="D7" s="87">
        <v>3</v>
      </c>
      <c r="E7" s="87"/>
      <c r="F7" s="88">
        <v>6</v>
      </c>
      <c r="G7" s="87">
        <v>15</v>
      </c>
      <c r="H7" s="79">
        <f>+G7+F7+E7+D7+C7</f>
        <v>29</v>
      </c>
      <c r="I7" s="8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798</v>
      </c>
      <c r="B8" s="78" t="s">
        <v>797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95">
        <v>23</v>
      </c>
      <c r="J8" s="84">
        <f>+H8+I8</f>
        <v>51</v>
      </c>
      <c r="K8" s="68" t="s">
        <v>534</v>
      </c>
    </row>
    <row r="9" spans="1:11" s="17" customFormat="1" ht="15.75" customHeight="1">
      <c r="A9" s="92" t="s">
        <v>769</v>
      </c>
      <c r="B9" s="50" t="s">
        <v>569</v>
      </c>
      <c r="C9" s="87">
        <v>5</v>
      </c>
      <c r="D9" s="87">
        <v>3</v>
      </c>
      <c r="E9" s="87"/>
      <c r="F9" s="88">
        <v>6</v>
      </c>
      <c r="G9" s="87">
        <v>14</v>
      </c>
      <c r="H9" s="79">
        <f>+G9+F9+E9+D9+C9</f>
        <v>28</v>
      </c>
      <c r="I9" s="95">
        <v>25</v>
      </c>
      <c r="J9" s="84">
        <f>+H9+I9</f>
        <v>53</v>
      </c>
      <c r="K9" s="68" t="s">
        <v>534</v>
      </c>
    </row>
    <row r="10" spans="1:11" s="17" customFormat="1" ht="15.75" customHeight="1">
      <c r="A10" s="78" t="s">
        <v>789</v>
      </c>
      <c r="B10" s="78" t="s">
        <v>788</v>
      </c>
      <c r="C10" s="87">
        <v>5</v>
      </c>
      <c r="D10" s="87">
        <v>3</v>
      </c>
      <c r="E10" s="87">
        <v>5</v>
      </c>
      <c r="F10" s="88">
        <v>8</v>
      </c>
      <c r="G10" s="87">
        <v>12</v>
      </c>
      <c r="H10" s="79">
        <f>+G10+F10+E10+D10+C10</f>
        <v>33</v>
      </c>
      <c r="I10" s="85">
        <v>3</v>
      </c>
      <c r="J10" s="84" t="s">
        <v>530</v>
      </c>
      <c r="K10" s="68" t="s">
        <v>531</v>
      </c>
    </row>
    <row r="11" spans="1:11" s="17" customFormat="1" ht="15.75" customHeight="1">
      <c r="A11" s="93" t="s">
        <v>803</v>
      </c>
      <c r="B11" s="51" t="s">
        <v>802</v>
      </c>
      <c r="C11" s="89">
        <v>0</v>
      </c>
      <c r="D11" s="87">
        <v>2</v>
      </c>
      <c r="E11" s="87">
        <v>6</v>
      </c>
      <c r="F11" s="87">
        <v>6</v>
      </c>
      <c r="G11" s="87">
        <v>14</v>
      </c>
      <c r="H11" s="79">
        <f>+G11+F11+E11+D11+C11</f>
        <v>28</v>
      </c>
      <c r="I11" s="68">
        <v>25</v>
      </c>
      <c r="J11" s="84">
        <f>+H11+I11</f>
        <v>53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807</v>
      </c>
      <c r="D13" s="17"/>
      <c r="E13" s="17"/>
      <c r="I13" s="148" t="s">
        <v>555</v>
      </c>
      <c r="J13" s="148"/>
      <c r="K13" s="148"/>
    </row>
    <row r="14" spans="1:11" s="11" customFormat="1" ht="18">
      <c r="A14"/>
      <c r="B14"/>
      <c r="C14" s="17"/>
      <c r="D14" s="17"/>
      <c r="E14" s="17"/>
      <c r="F14" s="18"/>
      <c r="G14" s="18"/>
      <c r="I14" s="149" t="s">
        <v>318</v>
      </c>
      <c r="J14" s="149"/>
      <c r="K14" s="149"/>
    </row>
    <row r="15" spans="1:11" s="11" customFormat="1" ht="18">
      <c r="A15"/>
      <c r="B15"/>
      <c r="C15" s="17"/>
      <c r="D15" s="17"/>
      <c r="E15" s="17"/>
      <c r="F15" s="18"/>
      <c r="G15" s="18"/>
      <c r="I15" s="145"/>
      <c r="J15" s="145"/>
      <c r="K15" s="145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707</v>
      </c>
      <c r="B7" s="3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>+G7+F7+E7+D7+C7</f>
        <v>28</v>
      </c>
      <c r="I7" s="9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790</v>
      </c>
      <c r="B8" s="78" t="s">
        <v>791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>+G8+F8+E8+D8+C8</f>
        <v>28</v>
      </c>
      <c r="I8" s="95">
        <v>23</v>
      </c>
      <c r="J8" s="84">
        <f>+I8+H8</f>
        <v>51</v>
      </c>
      <c r="K8" s="68" t="s">
        <v>534</v>
      </c>
    </row>
    <row r="9" spans="1:11" s="17" customFormat="1" ht="15.75" customHeight="1">
      <c r="A9" s="92" t="s">
        <v>784</v>
      </c>
      <c r="B9" s="50" t="s">
        <v>783</v>
      </c>
      <c r="C9" s="87">
        <v>5</v>
      </c>
      <c r="D9" s="87">
        <v>4</v>
      </c>
      <c r="E9" s="87"/>
      <c r="F9" s="88">
        <v>9</v>
      </c>
      <c r="G9" s="87">
        <v>13</v>
      </c>
      <c r="H9" s="79">
        <f>+G9+F9+E9+D9+C9</f>
        <v>31</v>
      </c>
      <c r="I9" s="95">
        <v>34</v>
      </c>
      <c r="J9" s="84">
        <f>+I9+H9</f>
        <v>65</v>
      </c>
      <c r="K9" s="68" t="s">
        <v>532</v>
      </c>
    </row>
    <row r="10" spans="1:11" s="17" customFormat="1" ht="15.75" customHeight="1">
      <c r="A10" s="78" t="s">
        <v>786</v>
      </c>
      <c r="B10" s="78" t="s">
        <v>785</v>
      </c>
      <c r="C10" s="87">
        <v>5</v>
      </c>
      <c r="D10" s="87">
        <v>5</v>
      </c>
      <c r="E10" s="87"/>
      <c r="F10" s="88">
        <v>6</v>
      </c>
      <c r="G10" s="87">
        <v>12</v>
      </c>
      <c r="H10" s="79">
        <f>+G10+F10+E10+D10+C10</f>
        <v>28</v>
      </c>
      <c r="I10" s="95">
        <v>25</v>
      </c>
      <c r="J10" s="84">
        <f>+I10+H10</f>
        <v>53</v>
      </c>
      <c r="K10" s="68" t="s">
        <v>534</v>
      </c>
    </row>
    <row r="11" spans="1:11" s="17" customFormat="1" ht="15.75" customHeight="1">
      <c r="A11" s="93" t="s">
        <v>567</v>
      </c>
      <c r="B11" s="51" t="s">
        <v>568</v>
      </c>
      <c r="C11" s="89">
        <v>5</v>
      </c>
      <c r="D11" s="87">
        <v>2</v>
      </c>
      <c r="E11" s="87">
        <v>8</v>
      </c>
      <c r="F11" s="87">
        <v>7</v>
      </c>
      <c r="G11" s="87">
        <v>11</v>
      </c>
      <c r="H11" s="79">
        <f>+G11+F11+E11+D11+C11</f>
        <v>33</v>
      </c>
      <c r="I11" s="68">
        <v>25</v>
      </c>
      <c r="J11" s="84">
        <f>+I11+H11</f>
        <v>58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793</v>
      </c>
      <c r="D13" s="17"/>
      <c r="E13" s="17"/>
      <c r="I13" s="148" t="s">
        <v>555</v>
      </c>
      <c r="J13" s="148"/>
      <c r="K13" s="148"/>
    </row>
    <row r="14" spans="1:11" s="11" customFormat="1" ht="18">
      <c r="A14"/>
      <c r="B14"/>
      <c r="C14" s="17"/>
      <c r="D14" s="17"/>
      <c r="E14" s="17"/>
      <c r="F14" s="18"/>
      <c r="G14" s="18"/>
      <c r="I14" s="149" t="s">
        <v>318</v>
      </c>
      <c r="J14" s="149"/>
      <c r="K14" s="149"/>
    </row>
    <row r="15" spans="1:11" s="11" customFormat="1" ht="18">
      <c r="A15"/>
      <c r="B15"/>
      <c r="C15" s="17"/>
      <c r="D15" s="17"/>
      <c r="E15" s="17"/>
      <c r="F15" s="18"/>
      <c r="G15" s="18"/>
      <c r="I15" s="145"/>
      <c r="J15" s="145"/>
      <c r="K15" s="145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779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563</v>
      </c>
      <c r="B7" s="78" t="s">
        <v>564</v>
      </c>
      <c r="C7" s="87">
        <v>5</v>
      </c>
      <c r="D7" s="87">
        <v>8</v>
      </c>
      <c r="E7" s="87"/>
      <c r="F7" s="88">
        <v>8</v>
      </c>
      <c r="G7" s="87">
        <v>11</v>
      </c>
      <c r="H7" s="79">
        <f>+G7+F7+E7+D7+C7</f>
        <v>32</v>
      </c>
      <c r="I7" s="95">
        <v>30</v>
      </c>
      <c r="J7" s="84">
        <f>+I7+H7</f>
        <v>62</v>
      </c>
      <c r="K7" s="68" t="s">
        <v>532</v>
      </c>
    </row>
    <row r="8" spans="1:11" s="17" customFormat="1" ht="15.75" customHeight="1">
      <c r="A8" s="94" t="s">
        <v>304</v>
      </c>
      <c r="B8" s="9" t="s">
        <v>303</v>
      </c>
      <c r="C8" s="89"/>
      <c r="D8" s="87">
        <v>9</v>
      </c>
      <c r="E8" s="87"/>
      <c r="F8" s="87">
        <v>7</v>
      </c>
      <c r="G8" s="87">
        <v>12</v>
      </c>
      <c r="H8" s="79">
        <f>+G8+F8+E8+D8+C8</f>
        <v>28</v>
      </c>
      <c r="I8" s="68">
        <v>23</v>
      </c>
      <c r="J8" s="84">
        <f>+I8+H8</f>
        <v>51</v>
      </c>
      <c r="K8" s="68" t="s">
        <v>534</v>
      </c>
    </row>
    <row r="9" spans="1:11">
      <c r="D9" s="17"/>
      <c r="E9" s="17"/>
      <c r="K9" s="60" t="s">
        <v>588</v>
      </c>
    </row>
    <row r="10" spans="1:11" ht="18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>
      <c r="D11" s="17"/>
      <c r="E11" s="17"/>
    </row>
    <row r="12" spans="1:11" ht="18">
      <c r="A12" s="48" t="s">
        <v>780</v>
      </c>
      <c r="D12" s="17"/>
      <c r="E12" s="17"/>
      <c r="I12" s="148" t="s">
        <v>555</v>
      </c>
      <c r="J12" s="148"/>
      <c r="K12" s="148"/>
    </row>
    <row r="13" spans="1:11" s="11" customFormat="1" ht="18">
      <c r="A13"/>
      <c r="B13"/>
      <c r="C13" s="17"/>
      <c r="D13" s="17"/>
      <c r="E13" s="17"/>
      <c r="F13" s="18"/>
      <c r="G13" s="18"/>
      <c r="I13" s="149" t="s">
        <v>318</v>
      </c>
      <c r="J13" s="149"/>
      <c r="K13" s="149"/>
    </row>
    <row r="14" spans="1:11" s="11" customFormat="1" ht="18">
      <c r="A14"/>
      <c r="B14"/>
      <c r="C14" s="17"/>
      <c r="D14" s="17"/>
      <c r="E14" s="17"/>
      <c r="F14" s="18"/>
      <c r="G14" s="18"/>
      <c r="I14" s="145"/>
      <c r="J14" s="145"/>
      <c r="K14" s="145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zoomScaleNormal="100" workbookViewId="0">
      <selection activeCell="A16" sqref="A16:K1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765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772</v>
      </c>
      <c r="B7" s="78" t="s">
        <v>773</v>
      </c>
      <c r="C7" s="87">
        <v>5</v>
      </c>
      <c r="D7" s="87">
        <v>3</v>
      </c>
      <c r="E7" s="87"/>
      <c r="F7" s="87">
        <v>6</v>
      </c>
      <c r="G7" s="87">
        <v>14</v>
      </c>
      <c r="H7" s="79">
        <f>+G7+F7+E7+D7+C7</f>
        <v>28</v>
      </c>
      <c r="I7" s="68">
        <v>28</v>
      </c>
      <c r="J7" s="84">
        <f>+I7+H7</f>
        <v>56</v>
      </c>
      <c r="K7" s="68" t="s">
        <v>534</v>
      </c>
    </row>
    <row r="8" spans="1:11" s="17" customFormat="1" ht="15.75" customHeight="1">
      <c r="A8" s="3" t="s">
        <v>774</v>
      </c>
      <c r="B8" s="78" t="s">
        <v>713</v>
      </c>
      <c r="C8" s="87">
        <v>5</v>
      </c>
      <c r="D8" s="87">
        <v>6</v>
      </c>
      <c r="E8" s="87"/>
      <c r="F8" s="87">
        <v>6</v>
      </c>
      <c r="G8" s="87">
        <v>16</v>
      </c>
      <c r="H8" s="79">
        <f t="shared" ref="H8:H13" si="0">+G8+F8+E8+D8+C8</f>
        <v>33</v>
      </c>
      <c r="I8" s="68">
        <v>32</v>
      </c>
      <c r="J8" s="84">
        <f t="shared" ref="J8:J13" si="1">+I8+H8</f>
        <v>65</v>
      </c>
      <c r="K8" s="68" t="s">
        <v>532</v>
      </c>
    </row>
    <row r="9" spans="1:11" s="17" customFormat="1" ht="15.75" customHeight="1">
      <c r="A9" s="3" t="s">
        <v>761</v>
      </c>
      <c r="B9" s="86" t="s">
        <v>762</v>
      </c>
      <c r="C9" s="87">
        <v>5</v>
      </c>
      <c r="D9" s="87">
        <v>3</v>
      </c>
      <c r="E9" s="87"/>
      <c r="F9" s="87">
        <v>8</v>
      </c>
      <c r="G9" s="87">
        <v>17</v>
      </c>
      <c r="H9" s="79">
        <f t="shared" si="0"/>
        <v>33</v>
      </c>
      <c r="I9" s="68">
        <v>32</v>
      </c>
      <c r="J9" s="84">
        <f t="shared" si="1"/>
        <v>65</v>
      </c>
      <c r="K9" s="68" t="s">
        <v>532</v>
      </c>
    </row>
    <row r="10" spans="1:11" s="17" customFormat="1" ht="15.75" customHeight="1">
      <c r="A10" s="3" t="s">
        <v>729</v>
      </c>
      <c r="B10" s="86" t="s">
        <v>736</v>
      </c>
      <c r="C10" s="87">
        <v>5</v>
      </c>
      <c r="D10" s="87">
        <v>5</v>
      </c>
      <c r="E10" s="87"/>
      <c r="F10" s="87">
        <v>9</v>
      </c>
      <c r="G10" s="87">
        <v>15</v>
      </c>
      <c r="H10" s="79">
        <f t="shared" si="0"/>
        <v>34</v>
      </c>
      <c r="I10" s="68">
        <v>31</v>
      </c>
      <c r="J10" s="84">
        <f t="shared" si="1"/>
        <v>65</v>
      </c>
      <c r="K10" s="68" t="s">
        <v>532</v>
      </c>
    </row>
    <row r="11" spans="1:11" s="17" customFormat="1" ht="15.75" customHeight="1">
      <c r="A11" s="3" t="s">
        <v>563</v>
      </c>
      <c r="B11" s="78" t="s">
        <v>564</v>
      </c>
      <c r="C11" s="87">
        <v>5</v>
      </c>
      <c r="D11" s="87">
        <v>8</v>
      </c>
      <c r="E11" s="87"/>
      <c r="F11" s="88">
        <v>8</v>
      </c>
      <c r="G11" s="87">
        <v>11</v>
      </c>
      <c r="H11" s="79">
        <f t="shared" si="0"/>
        <v>32</v>
      </c>
      <c r="I11" s="85">
        <v>20</v>
      </c>
      <c r="J11" s="84" t="s">
        <v>646</v>
      </c>
      <c r="K11" s="68" t="s">
        <v>531</v>
      </c>
    </row>
    <row r="12" spans="1:11" s="17" customFormat="1" ht="15.75" customHeight="1">
      <c r="A12" s="3" t="s">
        <v>591</v>
      </c>
      <c r="B12" s="86" t="s">
        <v>592</v>
      </c>
      <c r="C12" s="89">
        <v>5</v>
      </c>
      <c r="D12" s="87">
        <v>8</v>
      </c>
      <c r="E12" s="87"/>
      <c r="F12" s="87">
        <v>8</v>
      </c>
      <c r="G12" s="87">
        <v>12</v>
      </c>
      <c r="H12" s="79">
        <f t="shared" si="0"/>
        <v>33</v>
      </c>
      <c r="I12" s="68">
        <v>28</v>
      </c>
      <c r="J12" s="84">
        <f t="shared" si="1"/>
        <v>61</v>
      </c>
      <c r="K12" s="68" t="s">
        <v>532</v>
      </c>
    </row>
    <row r="13" spans="1:11" s="17" customFormat="1" ht="15.75" customHeight="1">
      <c r="A13" s="50" t="s">
        <v>597</v>
      </c>
      <c r="B13" s="78" t="s">
        <v>598</v>
      </c>
      <c r="C13" s="87">
        <v>5</v>
      </c>
      <c r="D13" s="87">
        <v>6</v>
      </c>
      <c r="E13" s="87"/>
      <c r="F13" s="87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</row>
    <row r="14" spans="1:11">
      <c r="D14" s="17"/>
      <c r="E14" s="17"/>
      <c r="K14" s="60" t="s">
        <v>588</v>
      </c>
    </row>
    <row r="15" spans="1:11" ht="18">
      <c r="A15" s="151" t="s">
        <v>766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 ht="18">
      <c r="A16" s="150" t="s">
        <v>778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1" ht="18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</row>
    <row r="18" spans="1:11">
      <c r="D18" s="17"/>
      <c r="E18" s="17"/>
    </row>
    <row r="19" spans="1:11" ht="18">
      <c r="A19" s="48" t="s">
        <v>767</v>
      </c>
      <c r="D19" s="17"/>
      <c r="E19" s="17"/>
      <c r="I19" s="148" t="s">
        <v>555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zoomScaleNormal="100" workbookViewId="0">
      <selection activeCell="B13" sqref="B13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752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700</v>
      </c>
      <c r="B7" s="78" t="s">
        <v>701</v>
      </c>
      <c r="C7" s="87">
        <v>5</v>
      </c>
      <c r="D7" s="87">
        <v>2</v>
      </c>
      <c r="E7" s="87"/>
      <c r="F7" s="87">
        <v>8</v>
      </c>
      <c r="G7" s="87">
        <v>16</v>
      </c>
      <c r="H7" s="79">
        <f>+G7+F7+E7+D7+C7</f>
        <v>31</v>
      </c>
      <c r="I7" s="68">
        <v>35</v>
      </c>
      <c r="J7" s="84">
        <f>+H7+I7</f>
        <v>66</v>
      </c>
      <c r="K7" s="68" t="s">
        <v>532</v>
      </c>
    </row>
    <row r="8" spans="1:11" s="17" customFormat="1" ht="15.75" customHeight="1">
      <c r="A8" s="78" t="s">
        <v>759</v>
      </c>
      <c r="B8" s="78" t="s">
        <v>753</v>
      </c>
      <c r="C8" s="87">
        <v>0</v>
      </c>
      <c r="D8" s="87">
        <v>3</v>
      </c>
      <c r="E8" s="87"/>
      <c r="F8" s="87">
        <v>9</v>
      </c>
      <c r="G8" s="87">
        <v>16</v>
      </c>
      <c r="H8" s="79">
        <f>+G8+F8+E8+D8+C8</f>
        <v>28</v>
      </c>
      <c r="I8" s="68">
        <v>27</v>
      </c>
      <c r="J8" s="84">
        <f>+I8+H8</f>
        <v>55</v>
      </c>
      <c r="K8" s="68" t="s">
        <v>534</v>
      </c>
    </row>
    <row r="9" spans="1:11" s="17" customFormat="1" ht="15.75" customHeight="1">
      <c r="A9" s="70" t="s">
        <v>539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ref="H9:H25" si="0">+G9+F9+E9+D9+C9</f>
        <v>37</v>
      </c>
      <c r="I9" s="68">
        <v>23</v>
      </c>
      <c r="J9" s="84">
        <f>+H9+I9</f>
        <v>60</v>
      </c>
      <c r="K9" s="68" t="s">
        <v>534</v>
      </c>
    </row>
    <row r="10" spans="1:11" s="17" customFormat="1" ht="15.75" customHeight="1">
      <c r="A10" s="70" t="s">
        <v>130</v>
      </c>
      <c r="B10" s="86" t="s">
        <v>131</v>
      </c>
      <c r="C10" s="87">
        <v>5</v>
      </c>
      <c r="D10" s="87">
        <v>10</v>
      </c>
      <c r="E10" s="87">
        <v>7</v>
      </c>
      <c r="F10" s="87">
        <v>8</v>
      </c>
      <c r="G10" s="87">
        <v>11</v>
      </c>
      <c r="H10" s="79">
        <f t="shared" si="0"/>
        <v>41</v>
      </c>
      <c r="I10" s="68">
        <v>32</v>
      </c>
      <c r="J10" s="84">
        <f>+I10+H10</f>
        <v>73</v>
      </c>
      <c r="K10" s="68" t="s">
        <v>533</v>
      </c>
    </row>
    <row r="11" spans="1:11" s="17" customFormat="1" ht="15.75" customHeight="1">
      <c r="A11" s="78" t="s">
        <v>716</v>
      </c>
      <c r="B11" s="78" t="s">
        <v>717</v>
      </c>
      <c r="C11" s="87">
        <v>0</v>
      </c>
      <c r="D11" s="87">
        <v>7</v>
      </c>
      <c r="E11" s="87"/>
      <c r="F11" s="88">
        <v>8</v>
      </c>
      <c r="G11" s="87">
        <v>13</v>
      </c>
      <c r="H11" s="79">
        <f t="shared" si="0"/>
        <v>28</v>
      </c>
      <c r="I11" s="68">
        <v>23</v>
      </c>
      <c r="J11" s="84">
        <f>+I11+H11</f>
        <v>51</v>
      </c>
      <c r="K11" s="68" t="s">
        <v>534</v>
      </c>
    </row>
    <row r="12" spans="1:11" s="17" customFormat="1" ht="15.75" customHeight="1">
      <c r="A12" s="70" t="s">
        <v>140</v>
      </c>
      <c r="B12" s="86" t="s">
        <v>141</v>
      </c>
      <c r="C12" s="89">
        <v>5</v>
      </c>
      <c r="D12" s="87">
        <v>2</v>
      </c>
      <c r="E12" s="87"/>
      <c r="F12" s="87">
        <v>9</v>
      </c>
      <c r="G12" s="87">
        <v>16</v>
      </c>
      <c r="H12" s="79">
        <f t="shared" si="0"/>
        <v>32</v>
      </c>
      <c r="I12" s="68">
        <v>23</v>
      </c>
      <c r="J12" s="84">
        <f>+H12+I12</f>
        <v>55</v>
      </c>
      <c r="K12" s="68" t="s">
        <v>534</v>
      </c>
    </row>
    <row r="13" spans="1:11" s="17" customFormat="1" ht="15.75" customHeight="1">
      <c r="A13" s="78" t="s">
        <v>712</v>
      </c>
      <c r="B13" s="78" t="s">
        <v>713</v>
      </c>
      <c r="C13" s="87">
        <v>5</v>
      </c>
      <c r="D13" s="87">
        <v>6</v>
      </c>
      <c r="E13" s="87"/>
      <c r="F13" s="87">
        <v>6</v>
      </c>
      <c r="G13" s="87">
        <v>16</v>
      </c>
      <c r="H13" s="79">
        <f t="shared" si="0"/>
        <v>33</v>
      </c>
      <c r="I13" s="85">
        <v>14</v>
      </c>
      <c r="J13" s="84" t="s">
        <v>530</v>
      </c>
      <c r="K13" s="68" t="s">
        <v>531</v>
      </c>
    </row>
    <row r="14" spans="1:11" s="17" customFormat="1" ht="15.75" customHeight="1">
      <c r="A14" s="70" t="s">
        <v>249</v>
      </c>
      <c r="B14" s="86" t="s">
        <v>250</v>
      </c>
      <c r="C14" s="87">
        <v>5</v>
      </c>
      <c r="D14" s="87">
        <v>4</v>
      </c>
      <c r="E14" s="87"/>
      <c r="F14" s="88">
        <v>8</v>
      </c>
      <c r="G14" s="87">
        <v>11</v>
      </c>
      <c r="H14" s="79">
        <f t="shared" si="0"/>
        <v>28</v>
      </c>
      <c r="I14" s="68">
        <v>37</v>
      </c>
      <c r="J14" s="84">
        <f>+I14+H14</f>
        <v>65</v>
      </c>
      <c r="K14" s="68" t="s">
        <v>532</v>
      </c>
    </row>
    <row r="15" spans="1:11" s="17" customFormat="1" ht="15.75" customHeight="1">
      <c r="A15" s="78" t="s">
        <v>751</v>
      </c>
      <c r="B15" s="78" t="s">
        <v>754</v>
      </c>
      <c r="C15" s="87">
        <v>5</v>
      </c>
      <c r="D15" s="87">
        <v>5</v>
      </c>
      <c r="E15" s="87"/>
      <c r="F15" s="88">
        <v>6</v>
      </c>
      <c r="G15" s="87">
        <v>12</v>
      </c>
      <c r="H15" s="79">
        <f t="shared" si="0"/>
        <v>28</v>
      </c>
      <c r="I15" s="68">
        <v>23</v>
      </c>
      <c r="J15" s="84">
        <f>+I15+H15</f>
        <v>51</v>
      </c>
      <c r="K15" s="68" t="s">
        <v>534</v>
      </c>
    </row>
    <row r="16" spans="1:11" s="17" customFormat="1" ht="15.75" customHeight="1">
      <c r="A16" s="78" t="s">
        <v>696</v>
      </c>
      <c r="B16" s="78" t="s">
        <v>697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0"/>
        <v>28</v>
      </c>
      <c r="I16" s="68">
        <v>26</v>
      </c>
      <c r="J16" s="84">
        <f>+I16+H16</f>
        <v>54</v>
      </c>
      <c r="K16" s="68" t="s">
        <v>534</v>
      </c>
    </row>
    <row r="17" spans="1:11" s="17" customFormat="1" ht="15.75" customHeight="1">
      <c r="A17" s="70" t="s">
        <v>760</v>
      </c>
      <c r="B17" s="86" t="s">
        <v>736</v>
      </c>
      <c r="C17" s="87">
        <v>5</v>
      </c>
      <c r="D17" s="87">
        <v>5</v>
      </c>
      <c r="E17" s="87"/>
      <c r="F17" s="87">
        <v>9</v>
      </c>
      <c r="G17" s="87">
        <v>15</v>
      </c>
      <c r="H17" s="79">
        <f t="shared" si="0"/>
        <v>34</v>
      </c>
      <c r="I17" s="85">
        <v>16</v>
      </c>
      <c r="J17" s="84" t="s">
        <v>530</v>
      </c>
      <c r="K17" s="68" t="s">
        <v>531</v>
      </c>
    </row>
    <row r="18" spans="1:11" s="17" customFormat="1" ht="15.75" customHeight="1">
      <c r="A18" s="70" t="s">
        <v>704</v>
      </c>
      <c r="B18" s="86" t="s">
        <v>705</v>
      </c>
      <c r="C18" s="87">
        <v>5</v>
      </c>
      <c r="D18" s="87">
        <v>5</v>
      </c>
      <c r="E18" s="87"/>
      <c r="F18" s="87">
        <v>7</v>
      </c>
      <c r="G18" s="87">
        <v>11</v>
      </c>
      <c r="H18" s="79">
        <f t="shared" si="0"/>
        <v>28</v>
      </c>
      <c r="I18" s="68">
        <v>38</v>
      </c>
      <c r="J18" s="84">
        <f>+H18+I18</f>
        <v>66</v>
      </c>
      <c r="K18" s="68" t="s">
        <v>532</v>
      </c>
    </row>
    <row r="19" spans="1:11" s="17" customFormat="1" ht="15.75" customHeight="1">
      <c r="A19" s="3" t="s">
        <v>702</v>
      </c>
      <c r="B19" s="3" t="s">
        <v>703</v>
      </c>
      <c r="C19" s="87">
        <v>0</v>
      </c>
      <c r="D19" s="87">
        <v>3</v>
      </c>
      <c r="E19" s="87"/>
      <c r="F19" s="87">
        <v>9</v>
      </c>
      <c r="G19" s="87">
        <v>19</v>
      </c>
      <c r="H19" s="79">
        <f>+G19+F19+E19+D19+C19</f>
        <v>31</v>
      </c>
      <c r="I19" s="68">
        <v>28</v>
      </c>
      <c r="J19" s="84">
        <f>+H19+I19</f>
        <v>59</v>
      </c>
      <c r="K19" s="68" t="s">
        <v>534</v>
      </c>
    </row>
    <row r="20" spans="1:11" s="17" customFormat="1" ht="15.75" customHeight="1">
      <c r="A20" s="70" t="s">
        <v>698</v>
      </c>
      <c r="B20" s="86" t="s">
        <v>699</v>
      </c>
      <c r="C20" s="87">
        <v>5</v>
      </c>
      <c r="D20" s="87">
        <v>5</v>
      </c>
      <c r="E20" s="87"/>
      <c r="F20" s="88">
        <v>7</v>
      </c>
      <c r="G20" s="87">
        <v>11</v>
      </c>
      <c r="H20" s="79">
        <f t="shared" si="0"/>
        <v>28</v>
      </c>
      <c r="I20" s="68">
        <v>23</v>
      </c>
      <c r="J20" s="84">
        <f>+I20+H20</f>
        <v>51</v>
      </c>
      <c r="K20" s="68" t="s">
        <v>534</v>
      </c>
    </row>
    <row r="21" spans="1:11" s="17" customFormat="1" ht="15.75" customHeight="1">
      <c r="A21" s="70" t="s">
        <v>609</v>
      </c>
      <c r="B21" s="86" t="s">
        <v>610</v>
      </c>
      <c r="C21" s="87">
        <v>5</v>
      </c>
      <c r="D21" s="87">
        <v>4</v>
      </c>
      <c r="E21" s="87"/>
      <c r="F21" s="87">
        <v>8</v>
      </c>
      <c r="G21" s="87">
        <v>11</v>
      </c>
      <c r="H21" s="79">
        <f t="shared" si="0"/>
        <v>28</v>
      </c>
      <c r="I21" s="68">
        <v>23</v>
      </c>
      <c r="J21" s="84">
        <v>51</v>
      </c>
      <c r="K21" s="68" t="s">
        <v>534</v>
      </c>
    </row>
    <row r="22" spans="1:11" s="17" customFormat="1" ht="15.75" customHeight="1">
      <c r="A22" s="78" t="s">
        <v>315</v>
      </c>
      <c r="B22" s="78" t="s">
        <v>281</v>
      </c>
      <c r="C22" s="87">
        <v>5</v>
      </c>
      <c r="D22" s="87">
        <v>7</v>
      </c>
      <c r="E22" s="87"/>
      <c r="F22" s="87">
        <v>8</v>
      </c>
      <c r="G22" s="87">
        <v>11</v>
      </c>
      <c r="H22" s="79">
        <f t="shared" si="0"/>
        <v>31</v>
      </c>
      <c r="I22" s="68">
        <v>34</v>
      </c>
      <c r="J22" s="84">
        <f>+I22+H22</f>
        <v>65</v>
      </c>
      <c r="K22" s="68" t="s">
        <v>532</v>
      </c>
    </row>
    <row r="23" spans="1:11" s="17" customFormat="1" ht="15.75" customHeight="1">
      <c r="A23" s="70" t="s">
        <v>374</v>
      </c>
      <c r="B23" s="86" t="s">
        <v>375</v>
      </c>
      <c r="C23" s="87">
        <v>5</v>
      </c>
      <c r="D23" s="87">
        <v>10</v>
      </c>
      <c r="E23" s="87"/>
      <c r="F23" s="87">
        <v>8</v>
      </c>
      <c r="G23" s="87">
        <v>11</v>
      </c>
      <c r="H23" s="79">
        <f t="shared" si="0"/>
        <v>34</v>
      </c>
      <c r="I23" s="68">
        <v>23</v>
      </c>
      <c r="J23" s="84">
        <f>+H23+I23</f>
        <v>57</v>
      </c>
      <c r="K23" s="68" t="s">
        <v>534</v>
      </c>
    </row>
    <row r="24" spans="1:11" s="17" customFormat="1" ht="15.75" customHeight="1">
      <c r="A24" s="78" t="s">
        <v>747</v>
      </c>
      <c r="B24" s="78" t="s">
        <v>755</v>
      </c>
      <c r="C24" s="87">
        <v>0</v>
      </c>
      <c r="D24" s="87">
        <v>7</v>
      </c>
      <c r="E24" s="87"/>
      <c r="F24" s="87">
        <v>9</v>
      </c>
      <c r="G24" s="87">
        <v>12</v>
      </c>
      <c r="H24" s="79">
        <f t="shared" si="0"/>
        <v>28</v>
      </c>
      <c r="I24" s="68">
        <v>27</v>
      </c>
      <c r="J24" s="84">
        <f>+H24+I24</f>
        <v>55</v>
      </c>
      <c r="K24" s="68" t="s">
        <v>534</v>
      </c>
    </row>
    <row r="25" spans="1:11" s="17" customFormat="1" ht="15.75" customHeight="1">
      <c r="A25" s="70" t="s">
        <v>688</v>
      </c>
      <c r="B25" s="86" t="s">
        <v>689</v>
      </c>
      <c r="C25" s="87">
        <v>5</v>
      </c>
      <c r="D25" s="87">
        <v>5</v>
      </c>
      <c r="E25" s="87"/>
      <c r="F25" s="87">
        <v>6</v>
      </c>
      <c r="G25" s="87">
        <v>12</v>
      </c>
      <c r="H25" s="79">
        <f t="shared" si="0"/>
        <v>28</v>
      </c>
      <c r="I25" s="68">
        <v>23</v>
      </c>
      <c r="J25" s="84">
        <v>51</v>
      </c>
      <c r="K25" s="68" t="s">
        <v>534</v>
      </c>
    </row>
    <row r="26" spans="1:11">
      <c r="D26" s="17"/>
      <c r="E26" s="17"/>
      <c r="K26" s="60" t="s">
        <v>588</v>
      </c>
    </row>
    <row r="27" spans="1:11" ht="18">
      <c r="A27" s="151" t="s">
        <v>758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</row>
    <row r="28" spans="1:11" ht="18">
      <c r="A28" s="151" t="s">
        <v>756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</row>
    <row r="29" spans="1:11" ht="18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</row>
    <row r="30" spans="1:11">
      <c r="D30" s="17"/>
      <c r="E30" s="17"/>
    </row>
    <row r="31" spans="1:11" ht="18">
      <c r="A31" s="48" t="s">
        <v>757</v>
      </c>
      <c r="D31" s="17"/>
      <c r="E31" s="17"/>
      <c r="I31" s="148" t="s">
        <v>555</v>
      </c>
      <c r="J31" s="148"/>
      <c r="K31" s="148"/>
    </row>
    <row r="32" spans="1:11" s="11" customFormat="1" ht="18">
      <c r="A32"/>
      <c r="B32"/>
      <c r="C32" s="17"/>
      <c r="D32" s="17"/>
      <c r="E32" s="17"/>
      <c r="F32" s="18"/>
      <c r="G32" s="18"/>
      <c r="I32" s="149" t="s">
        <v>318</v>
      </c>
      <c r="J32" s="149"/>
      <c r="K32" s="149"/>
    </row>
    <row r="33" spans="1:11" s="11" customFormat="1" ht="18">
      <c r="A33"/>
      <c r="B33"/>
      <c r="C33" s="17"/>
      <c r="D33" s="17"/>
      <c r="E33" s="17"/>
      <c r="F33" s="18"/>
      <c r="G33" s="18"/>
      <c r="I33" s="145"/>
      <c r="J33" s="145"/>
      <c r="K33" s="145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zoomScaleNormal="100" workbookViewId="0">
      <selection activeCell="B21" sqref="B2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719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32</v>
      </c>
      <c r="B7" s="86" t="s">
        <v>33</v>
      </c>
      <c r="C7" s="87">
        <v>5</v>
      </c>
      <c r="D7" s="87">
        <v>6</v>
      </c>
      <c r="E7" s="87"/>
      <c r="F7" s="87">
        <v>8</v>
      </c>
      <c r="G7" s="87">
        <v>12</v>
      </c>
      <c r="H7" s="79">
        <f>+G7+F7+E7+D7+C7</f>
        <v>31</v>
      </c>
      <c r="I7" s="68">
        <v>30</v>
      </c>
      <c r="J7" s="84">
        <f>+I7+H7</f>
        <v>61</v>
      </c>
      <c r="K7" s="68" t="s">
        <v>532</v>
      </c>
    </row>
    <row r="8" spans="1:11" s="17" customFormat="1" ht="15.75" customHeight="1">
      <c r="A8" s="8" t="s">
        <v>6</v>
      </c>
      <c r="B8" s="86" t="s">
        <v>7</v>
      </c>
      <c r="C8" s="87">
        <v>5</v>
      </c>
      <c r="D8" s="87">
        <v>3</v>
      </c>
      <c r="E8" s="87"/>
      <c r="F8" s="87">
        <v>8</v>
      </c>
      <c r="G8" s="87">
        <v>12</v>
      </c>
      <c r="H8" s="79">
        <f t="shared" ref="H8:H44" si="0">+G8+F8+E8+D8+C8</f>
        <v>28</v>
      </c>
      <c r="I8" s="68">
        <v>27</v>
      </c>
      <c r="J8" s="84">
        <f t="shared" ref="J8:J44" si="1">+I8+H8</f>
        <v>55</v>
      </c>
      <c r="K8" s="68" t="s">
        <v>534</v>
      </c>
    </row>
    <row r="9" spans="1:11" s="17" customFormat="1" ht="15.75" customHeight="1">
      <c r="A9" s="8" t="s">
        <v>723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si="0"/>
        <v>37</v>
      </c>
      <c r="I9" s="85">
        <v>15</v>
      </c>
      <c r="J9" s="84" t="s">
        <v>530</v>
      </c>
      <c r="K9" s="68" t="s">
        <v>531</v>
      </c>
    </row>
    <row r="10" spans="1:11" s="17" customFormat="1" ht="15.75" customHeight="1">
      <c r="A10" s="8" t="s">
        <v>637</v>
      </c>
      <c r="B10" s="86" t="s">
        <v>620</v>
      </c>
      <c r="C10" s="87">
        <v>5</v>
      </c>
      <c r="D10" s="87">
        <v>7</v>
      </c>
      <c r="E10" s="87"/>
      <c r="F10" s="87">
        <v>6</v>
      </c>
      <c r="G10" s="87">
        <v>11</v>
      </c>
      <c r="H10" s="79">
        <f t="shared" si="0"/>
        <v>29</v>
      </c>
      <c r="I10" s="68">
        <v>24</v>
      </c>
      <c r="J10" s="84">
        <f t="shared" si="1"/>
        <v>53</v>
      </c>
      <c r="K10" s="68" t="s">
        <v>534</v>
      </c>
    </row>
    <row r="11" spans="1:11" s="17" customFormat="1" ht="15.75" customHeight="1">
      <c r="A11" s="8" t="s">
        <v>52</v>
      </c>
      <c r="B11" s="86" t="s">
        <v>53</v>
      </c>
      <c r="C11" s="87">
        <v>5</v>
      </c>
      <c r="D11" s="87">
        <v>7</v>
      </c>
      <c r="E11" s="87"/>
      <c r="F11" s="87">
        <v>8</v>
      </c>
      <c r="G11" s="87">
        <v>18</v>
      </c>
      <c r="H11" s="79">
        <f t="shared" si="0"/>
        <v>38</v>
      </c>
      <c r="I11" s="68">
        <v>33</v>
      </c>
      <c r="J11" s="84">
        <f t="shared" si="1"/>
        <v>71</v>
      </c>
      <c r="K11" s="68" t="s">
        <v>533</v>
      </c>
    </row>
    <row r="12" spans="1:11" s="17" customFormat="1" ht="15.75" customHeight="1">
      <c r="A12" s="8" t="s">
        <v>88</v>
      </c>
      <c r="B12" s="86" t="s">
        <v>89</v>
      </c>
      <c r="C12" s="87">
        <v>5</v>
      </c>
      <c r="D12" s="87">
        <v>8</v>
      </c>
      <c r="E12" s="87">
        <v>10</v>
      </c>
      <c r="F12" s="87">
        <v>9</v>
      </c>
      <c r="G12" s="87">
        <v>11</v>
      </c>
      <c r="H12" s="79">
        <f t="shared" si="0"/>
        <v>43</v>
      </c>
      <c r="I12" s="85">
        <v>9</v>
      </c>
      <c r="J12" s="84" t="s">
        <v>530</v>
      </c>
      <c r="K12" s="68" t="s">
        <v>531</v>
      </c>
    </row>
    <row r="13" spans="1:11" s="17" customFormat="1" ht="15.75" customHeight="1">
      <c r="A13" s="8" t="s">
        <v>18</v>
      </c>
      <c r="B13" s="86" t="s">
        <v>19</v>
      </c>
      <c r="C13" s="87">
        <v>5</v>
      </c>
      <c r="D13" s="87">
        <v>2</v>
      </c>
      <c r="E13" s="87"/>
      <c r="F13" s="87">
        <v>9</v>
      </c>
      <c r="G13" s="87">
        <v>16</v>
      </c>
      <c r="H13" s="79">
        <f t="shared" si="0"/>
        <v>32</v>
      </c>
      <c r="I13" s="85">
        <v>12</v>
      </c>
      <c r="J13" s="84" t="s">
        <v>530</v>
      </c>
      <c r="K13" s="68" t="s">
        <v>531</v>
      </c>
    </row>
    <row r="14" spans="1:11" s="17" customFormat="1" ht="15.75" customHeight="1">
      <c r="A14" s="8" t="s">
        <v>732</v>
      </c>
      <c r="B14" s="86" t="s">
        <v>695</v>
      </c>
      <c r="C14" s="87">
        <v>5</v>
      </c>
      <c r="D14" s="87">
        <v>4</v>
      </c>
      <c r="E14" s="87"/>
      <c r="F14" s="87">
        <v>7</v>
      </c>
      <c r="G14" s="87">
        <v>12</v>
      </c>
      <c r="H14" s="79">
        <f t="shared" si="0"/>
        <v>28</v>
      </c>
      <c r="I14" s="68">
        <v>33</v>
      </c>
      <c r="J14" s="84">
        <f t="shared" si="1"/>
        <v>61</v>
      </c>
      <c r="K14" s="68" t="s">
        <v>532</v>
      </c>
    </row>
    <row r="15" spans="1:11" s="17" customFormat="1" ht="15.75" customHeight="1">
      <c r="A15" s="8" t="s">
        <v>733</v>
      </c>
      <c r="B15" s="86" t="s">
        <v>737</v>
      </c>
      <c r="C15" s="87">
        <v>5</v>
      </c>
      <c r="D15" s="87">
        <v>6</v>
      </c>
      <c r="E15" s="87">
        <v>8</v>
      </c>
      <c r="F15" s="87">
        <v>6</v>
      </c>
      <c r="G15" s="87" t="s">
        <v>530</v>
      </c>
      <c r="H15" s="79">
        <v>25</v>
      </c>
      <c r="I15" s="85">
        <v>12</v>
      </c>
      <c r="J15" s="84" t="s">
        <v>530</v>
      </c>
      <c r="K15" s="68" t="s">
        <v>531</v>
      </c>
    </row>
    <row r="16" spans="1:11" s="17" customFormat="1" ht="15.75" customHeight="1">
      <c r="A16" s="8" t="s">
        <v>734</v>
      </c>
      <c r="B16" s="86" t="s">
        <v>649</v>
      </c>
      <c r="C16" s="87">
        <v>5</v>
      </c>
      <c r="D16" s="87">
        <v>2</v>
      </c>
      <c r="E16" s="87"/>
      <c r="F16" s="88">
        <v>6</v>
      </c>
      <c r="G16" s="87">
        <v>15</v>
      </c>
      <c r="H16" s="79">
        <f t="shared" si="0"/>
        <v>28</v>
      </c>
      <c r="I16" s="68">
        <v>30</v>
      </c>
      <c r="J16" s="84">
        <f t="shared" si="1"/>
        <v>58</v>
      </c>
      <c r="K16" s="68" t="s">
        <v>534</v>
      </c>
    </row>
    <row r="17" spans="1:11" s="17" customFormat="1" ht="15.75" customHeight="1">
      <c r="A17" s="8" t="s">
        <v>130</v>
      </c>
      <c r="B17" s="86" t="s">
        <v>131</v>
      </c>
      <c r="C17" s="87">
        <v>5</v>
      </c>
      <c r="D17" s="87">
        <v>10</v>
      </c>
      <c r="E17" s="87">
        <v>7</v>
      </c>
      <c r="F17" s="87">
        <v>8</v>
      </c>
      <c r="G17" s="87">
        <v>11</v>
      </c>
      <c r="H17" s="79">
        <f t="shared" si="0"/>
        <v>41</v>
      </c>
      <c r="I17" s="85">
        <v>7</v>
      </c>
      <c r="J17" s="84" t="s">
        <v>530</v>
      </c>
      <c r="K17" s="68" t="s">
        <v>531</v>
      </c>
    </row>
    <row r="18" spans="1:11" s="17" customFormat="1" ht="15.75" customHeight="1">
      <c r="A18" s="8" t="s">
        <v>308</v>
      </c>
      <c r="B18" s="86" t="s">
        <v>285</v>
      </c>
      <c r="C18" s="87">
        <v>5</v>
      </c>
      <c r="D18" s="87">
        <v>10</v>
      </c>
      <c r="E18" s="87">
        <v>9</v>
      </c>
      <c r="F18" s="87">
        <v>7</v>
      </c>
      <c r="G18" s="87">
        <v>16</v>
      </c>
      <c r="H18" s="79">
        <f t="shared" si="0"/>
        <v>47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134</v>
      </c>
      <c r="B19" s="86" t="s">
        <v>135</v>
      </c>
      <c r="C19" s="87">
        <v>5</v>
      </c>
      <c r="D19" s="87">
        <v>4</v>
      </c>
      <c r="E19" s="87"/>
      <c r="F19" s="88">
        <v>8</v>
      </c>
      <c r="G19" s="87">
        <v>14</v>
      </c>
      <c r="H19" s="79">
        <f t="shared" si="0"/>
        <v>31</v>
      </c>
      <c r="I19" s="85">
        <v>3</v>
      </c>
      <c r="J19" s="84" t="s">
        <v>530</v>
      </c>
      <c r="K19" s="68" t="s">
        <v>531</v>
      </c>
    </row>
    <row r="20" spans="1:11" s="17" customFormat="1" ht="15.75" customHeight="1">
      <c r="A20" s="8" t="s">
        <v>730</v>
      </c>
      <c r="B20" s="86" t="s">
        <v>709</v>
      </c>
      <c r="C20" s="87">
        <v>5</v>
      </c>
      <c r="D20" s="87">
        <v>4</v>
      </c>
      <c r="E20" s="87"/>
      <c r="F20" s="87">
        <v>9</v>
      </c>
      <c r="G20" s="87">
        <v>11</v>
      </c>
      <c r="H20" s="79">
        <f t="shared" si="0"/>
        <v>29</v>
      </c>
      <c r="I20" s="68">
        <v>24</v>
      </c>
      <c r="J20" s="84">
        <f t="shared" si="1"/>
        <v>53</v>
      </c>
      <c r="K20" s="68" t="s">
        <v>534</v>
      </c>
    </row>
    <row r="21" spans="1:11" s="17" customFormat="1" ht="15.75" customHeight="1">
      <c r="A21" s="8" t="s">
        <v>98</v>
      </c>
      <c r="B21" s="86" t="s">
        <v>99</v>
      </c>
      <c r="C21" s="87">
        <v>5</v>
      </c>
      <c r="D21" s="87">
        <v>3</v>
      </c>
      <c r="E21" s="87">
        <v>5</v>
      </c>
      <c r="F21" s="88">
        <v>8</v>
      </c>
      <c r="G21" s="87">
        <v>11</v>
      </c>
      <c r="H21" s="79">
        <f t="shared" si="0"/>
        <v>32</v>
      </c>
      <c r="I21" s="68">
        <v>25</v>
      </c>
      <c r="J21" s="84">
        <f t="shared" si="1"/>
        <v>57</v>
      </c>
      <c r="K21" s="68" t="s">
        <v>534</v>
      </c>
    </row>
    <row r="22" spans="1:11" s="17" customFormat="1" ht="15.75" customHeight="1">
      <c r="A22" s="8" t="s">
        <v>735</v>
      </c>
      <c r="B22" s="86" t="s">
        <v>738</v>
      </c>
      <c r="C22" s="87">
        <v>5</v>
      </c>
      <c r="D22" s="87">
        <v>4</v>
      </c>
      <c r="E22" s="87"/>
      <c r="F22" s="87">
        <v>8</v>
      </c>
      <c r="G22" s="87">
        <v>11</v>
      </c>
      <c r="H22" s="79">
        <f t="shared" si="0"/>
        <v>28</v>
      </c>
      <c r="I22" s="68">
        <v>30</v>
      </c>
      <c r="J22" s="84">
        <f t="shared" si="1"/>
        <v>58</v>
      </c>
      <c r="K22" s="68" t="s">
        <v>534</v>
      </c>
    </row>
    <row r="23" spans="1:11" s="17" customFormat="1" ht="15.75" customHeight="1">
      <c r="A23" s="8" t="s">
        <v>690</v>
      </c>
      <c r="B23" s="86" t="s">
        <v>691</v>
      </c>
      <c r="C23" s="87">
        <v>5</v>
      </c>
      <c r="D23" s="87">
        <v>2</v>
      </c>
      <c r="E23" s="87"/>
      <c r="F23" s="87">
        <v>8</v>
      </c>
      <c r="G23" s="87">
        <v>20</v>
      </c>
      <c r="H23" s="79">
        <f t="shared" si="0"/>
        <v>35</v>
      </c>
      <c r="I23" s="68">
        <v>36</v>
      </c>
      <c r="J23" s="84">
        <f t="shared" si="1"/>
        <v>71</v>
      </c>
      <c r="K23" s="68" t="s">
        <v>533</v>
      </c>
    </row>
    <row r="24" spans="1:11" s="17" customFormat="1" ht="15.75" customHeight="1">
      <c r="A24" s="8" t="s">
        <v>140</v>
      </c>
      <c r="B24" s="86" t="s">
        <v>141</v>
      </c>
      <c r="C24" s="89">
        <v>5</v>
      </c>
      <c r="D24" s="87">
        <v>2</v>
      </c>
      <c r="E24" s="87"/>
      <c r="F24" s="87">
        <v>9</v>
      </c>
      <c r="G24" s="87">
        <v>16</v>
      </c>
      <c r="H24" s="79">
        <f t="shared" si="0"/>
        <v>32</v>
      </c>
      <c r="I24" s="85">
        <v>17</v>
      </c>
      <c r="J24" s="84" t="s">
        <v>530</v>
      </c>
      <c r="K24" s="68" t="s">
        <v>531</v>
      </c>
    </row>
    <row r="25" spans="1:11" s="17" customFormat="1" ht="15.75" customHeight="1">
      <c r="A25" s="8" t="s">
        <v>306</v>
      </c>
      <c r="B25" s="86" t="s">
        <v>305</v>
      </c>
      <c r="C25" s="87">
        <v>5</v>
      </c>
      <c r="D25" s="87">
        <v>5</v>
      </c>
      <c r="E25" s="87">
        <v>5</v>
      </c>
      <c r="F25" s="87">
        <v>7</v>
      </c>
      <c r="G25" s="87">
        <v>12</v>
      </c>
      <c r="H25" s="79">
        <f t="shared" si="0"/>
        <v>34</v>
      </c>
      <c r="I25" s="68">
        <v>28</v>
      </c>
      <c r="J25" s="84">
        <f t="shared" si="1"/>
        <v>62</v>
      </c>
      <c r="K25" s="68" t="s">
        <v>532</v>
      </c>
    </row>
    <row r="26" spans="1:11" s="17" customFormat="1" ht="15.75" customHeight="1">
      <c r="A26" s="8" t="s">
        <v>249</v>
      </c>
      <c r="B26" s="86" t="s">
        <v>250</v>
      </c>
      <c r="C26" s="87">
        <v>5</v>
      </c>
      <c r="D26" s="87">
        <v>4</v>
      </c>
      <c r="E26" s="87"/>
      <c r="F26" s="88">
        <v>8</v>
      </c>
      <c r="G26" s="87">
        <v>11</v>
      </c>
      <c r="H26" s="79">
        <f t="shared" si="0"/>
        <v>28</v>
      </c>
      <c r="I26" s="85">
        <v>16</v>
      </c>
      <c r="J26" s="84" t="s">
        <v>530</v>
      </c>
      <c r="K26" s="68" t="s">
        <v>531</v>
      </c>
    </row>
    <row r="27" spans="1:11" s="17" customFormat="1" ht="15.75" customHeight="1">
      <c r="A27" s="8" t="s">
        <v>687</v>
      </c>
      <c r="B27" s="86" t="s">
        <v>560</v>
      </c>
      <c r="C27" s="87">
        <v>5</v>
      </c>
      <c r="D27" s="87">
        <v>3</v>
      </c>
      <c r="E27" s="87"/>
      <c r="F27" s="88">
        <v>10</v>
      </c>
      <c r="G27" s="87">
        <v>11</v>
      </c>
      <c r="H27" s="79">
        <f t="shared" si="0"/>
        <v>29</v>
      </c>
      <c r="I27" s="68">
        <v>25</v>
      </c>
      <c r="J27" s="84">
        <f t="shared" si="1"/>
        <v>54</v>
      </c>
      <c r="K27" s="68" t="s">
        <v>534</v>
      </c>
    </row>
    <row r="28" spans="1:11" s="17" customFormat="1" ht="15.75" customHeight="1">
      <c r="A28" s="8" t="s">
        <v>729</v>
      </c>
      <c r="B28" s="86" t="s">
        <v>736</v>
      </c>
      <c r="C28" s="87">
        <v>5</v>
      </c>
      <c r="D28" s="87">
        <v>5</v>
      </c>
      <c r="E28" s="87"/>
      <c r="F28" s="87">
        <v>9</v>
      </c>
      <c r="G28" s="87">
        <v>15</v>
      </c>
      <c r="H28" s="79">
        <f t="shared" si="0"/>
        <v>34</v>
      </c>
      <c r="I28" s="85">
        <v>16</v>
      </c>
      <c r="J28" s="84" t="s">
        <v>530</v>
      </c>
      <c r="K28" s="68" t="s">
        <v>531</v>
      </c>
    </row>
    <row r="29" spans="1:11" s="17" customFormat="1" ht="15.75" customHeight="1">
      <c r="A29" s="8" t="s">
        <v>724</v>
      </c>
      <c r="B29" s="86" t="s">
        <v>705</v>
      </c>
      <c r="C29" s="87">
        <v>5</v>
      </c>
      <c r="D29" s="87">
        <v>5</v>
      </c>
      <c r="E29" s="87"/>
      <c r="F29" s="87">
        <v>7</v>
      </c>
      <c r="G29" s="87">
        <v>11</v>
      </c>
      <c r="H29" s="79">
        <f t="shared" si="0"/>
        <v>28</v>
      </c>
      <c r="I29" s="85">
        <v>0</v>
      </c>
      <c r="J29" s="84" t="s">
        <v>530</v>
      </c>
      <c r="K29" s="68" t="s">
        <v>531</v>
      </c>
    </row>
    <row r="30" spans="1:11" s="17" customFormat="1" ht="15.75" customHeight="1">
      <c r="A30" s="70" t="s">
        <v>740</v>
      </c>
      <c r="B30" s="86" t="s">
        <v>598</v>
      </c>
      <c r="C30" s="87"/>
      <c r="D30" s="87"/>
      <c r="E30" s="87"/>
      <c r="F30" s="87">
        <v>6</v>
      </c>
      <c r="G30" s="87" t="s">
        <v>530</v>
      </c>
      <c r="H30" s="79">
        <v>6</v>
      </c>
      <c r="I30" s="85">
        <v>0</v>
      </c>
      <c r="J30" s="84" t="s">
        <v>530</v>
      </c>
      <c r="K30" s="68" t="s">
        <v>531</v>
      </c>
    </row>
    <row r="31" spans="1:11" s="17" customFormat="1" ht="15.75" customHeight="1">
      <c r="A31" s="8" t="s">
        <v>726</v>
      </c>
      <c r="B31" s="86" t="s">
        <v>302</v>
      </c>
      <c r="C31" s="87">
        <v>0</v>
      </c>
      <c r="D31" s="87">
        <v>4</v>
      </c>
      <c r="E31" s="87"/>
      <c r="F31" s="87">
        <v>7</v>
      </c>
      <c r="G31" s="87">
        <v>17</v>
      </c>
      <c r="H31" s="79">
        <f t="shared" si="0"/>
        <v>28</v>
      </c>
      <c r="I31" s="68">
        <v>29</v>
      </c>
      <c r="J31" s="84">
        <f t="shared" si="1"/>
        <v>57</v>
      </c>
      <c r="K31" s="68" t="s">
        <v>534</v>
      </c>
    </row>
    <row r="32" spans="1:11" s="17" customFormat="1" ht="15.75" customHeight="1">
      <c r="A32" s="8" t="s">
        <v>727</v>
      </c>
      <c r="B32" s="86" t="s">
        <v>699</v>
      </c>
      <c r="C32" s="87">
        <v>5</v>
      </c>
      <c r="D32" s="87">
        <v>5</v>
      </c>
      <c r="E32" s="87"/>
      <c r="F32" s="88">
        <v>7</v>
      </c>
      <c r="G32" s="87">
        <v>11</v>
      </c>
      <c r="H32" s="79">
        <f t="shared" si="0"/>
        <v>28</v>
      </c>
      <c r="I32" s="85">
        <v>16</v>
      </c>
      <c r="J32" s="84" t="s">
        <v>530</v>
      </c>
      <c r="K32" s="68" t="s">
        <v>531</v>
      </c>
    </row>
    <row r="33" spans="1:11" s="17" customFormat="1" ht="15.75" customHeight="1">
      <c r="A33" s="8" t="s">
        <v>607</v>
      </c>
      <c r="B33" s="86" t="s">
        <v>608</v>
      </c>
      <c r="C33" s="87">
        <v>5</v>
      </c>
      <c r="D33" s="87">
        <v>7</v>
      </c>
      <c r="E33" s="87"/>
      <c r="F33" s="87">
        <v>8</v>
      </c>
      <c r="G33" s="87">
        <v>12</v>
      </c>
      <c r="H33" s="79">
        <f t="shared" si="0"/>
        <v>32</v>
      </c>
      <c r="I33" s="85">
        <v>8</v>
      </c>
      <c r="J33" s="84" t="s">
        <v>530</v>
      </c>
      <c r="K33" s="68" t="s">
        <v>531</v>
      </c>
    </row>
    <row r="34" spans="1:11" s="17" customFormat="1" ht="15.75" customHeight="1">
      <c r="A34" s="8" t="s">
        <v>184</v>
      </c>
      <c r="B34" s="86" t="s">
        <v>185</v>
      </c>
      <c r="C34" s="87">
        <v>5</v>
      </c>
      <c r="D34" s="87">
        <v>5</v>
      </c>
      <c r="E34" s="87"/>
      <c r="F34" s="88">
        <v>8</v>
      </c>
      <c r="G34" s="87">
        <v>13</v>
      </c>
      <c r="H34" s="79">
        <f t="shared" si="0"/>
        <v>31</v>
      </c>
      <c r="I34" s="68">
        <v>23</v>
      </c>
      <c r="J34" s="84">
        <f t="shared" si="1"/>
        <v>54</v>
      </c>
      <c r="K34" s="68" t="s">
        <v>534</v>
      </c>
    </row>
    <row r="35" spans="1:11" s="17" customFormat="1" ht="15.75" customHeight="1">
      <c r="A35" s="8" t="s">
        <v>725</v>
      </c>
      <c r="B35" s="86" t="s">
        <v>668</v>
      </c>
      <c r="C35" s="87"/>
      <c r="D35" s="87">
        <v>3</v>
      </c>
      <c r="E35" s="87"/>
      <c r="F35" s="88">
        <v>8</v>
      </c>
      <c r="G35" s="87">
        <v>17</v>
      </c>
      <c r="H35" s="79">
        <f t="shared" si="0"/>
        <v>28</v>
      </c>
      <c r="I35" s="68">
        <v>28</v>
      </c>
      <c r="J35" s="84">
        <f t="shared" si="1"/>
        <v>56</v>
      </c>
      <c r="K35" s="68" t="s">
        <v>534</v>
      </c>
    </row>
    <row r="36" spans="1:11" s="17" customFormat="1" ht="15.75" customHeight="1">
      <c r="A36" s="8" t="s">
        <v>722</v>
      </c>
      <c r="B36" s="86" t="s">
        <v>692</v>
      </c>
      <c r="C36" s="87">
        <v>5</v>
      </c>
      <c r="D36" s="87">
        <v>4</v>
      </c>
      <c r="E36" s="87"/>
      <c r="F36" s="87">
        <v>7</v>
      </c>
      <c r="G36" s="87">
        <v>16</v>
      </c>
      <c r="H36" s="79">
        <f t="shared" si="0"/>
        <v>32</v>
      </c>
      <c r="I36" s="68">
        <v>25</v>
      </c>
      <c r="J36" s="84">
        <f t="shared" si="1"/>
        <v>57</v>
      </c>
      <c r="K36" s="68" t="s">
        <v>534</v>
      </c>
    </row>
    <row r="37" spans="1:11" s="17" customFormat="1" ht="15.75" customHeight="1">
      <c r="A37" s="8" t="s">
        <v>632</v>
      </c>
      <c r="B37" s="86" t="s">
        <v>610</v>
      </c>
      <c r="C37" s="87">
        <v>5</v>
      </c>
      <c r="D37" s="87">
        <v>4</v>
      </c>
      <c r="E37" s="87"/>
      <c r="F37" s="87">
        <v>8</v>
      </c>
      <c r="G37" s="87">
        <v>11</v>
      </c>
      <c r="H37" s="79">
        <f t="shared" si="0"/>
        <v>28</v>
      </c>
      <c r="I37" s="85">
        <v>16</v>
      </c>
      <c r="J37" s="84" t="s">
        <v>530</v>
      </c>
      <c r="K37" s="68" t="s">
        <v>531</v>
      </c>
    </row>
    <row r="38" spans="1:11" s="17" customFormat="1" ht="15.75" customHeight="1">
      <c r="A38" s="8" t="s">
        <v>670</v>
      </c>
      <c r="B38" s="86" t="s">
        <v>669</v>
      </c>
      <c r="C38" s="65">
        <v>3</v>
      </c>
      <c r="D38" s="65"/>
      <c r="E38" s="65"/>
      <c r="F38" s="65">
        <v>9</v>
      </c>
      <c r="G38" s="65">
        <v>16</v>
      </c>
      <c r="H38" s="79">
        <f t="shared" si="0"/>
        <v>28</v>
      </c>
      <c r="I38" s="68">
        <v>26</v>
      </c>
      <c r="J38" s="84">
        <f t="shared" si="1"/>
        <v>54</v>
      </c>
      <c r="K38" s="68" t="s">
        <v>534</v>
      </c>
    </row>
    <row r="39" spans="1:11" s="17" customFormat="1" ht="15.75" customHeight="1">
      <c r="A39" s="8" t="s">
        <v>374</v>
      </c>
      <c r="B39" s="86" t="s">
        <v>375</v>
      </c>
      <c r="C39" s="87">
        <v>5</v>
      </c>
      <c r="D39" s="87">
        <v>10</v>
      </c>
      <c r="E39" s="87"/>
      <c r="F39" s="87">
        <v>8</v>
      </c>
      <c r="G39" s="87">
        <v>11</v>
      </c>
      <c r="H39" s="79">
        <f t="shared" si="0"/>
        <v>34</v>
      </c>
      <c r="I39" s="85">
        <v>14</v>
      </c>
      <c r="J39" s="84" t="s">
        <v>530</v>
      </c>
      <c r="K39" s="68" t="s">
        <v>531</v>
      </c>
    </row>
    <row r="40" spans="1:11" s="17" customFormat="1" ht="15.75" customHeight="1">
      <c r="A40" s="8" t="s">
        <v>653</v>
      </c>
      <c r="B40" s="86" t="s">
        <v>739</v>
      </c>
      <c r="C40" s="87">
        <v>5</v>
      </c>
      <c r="D40" s="87">
        <v>5</v>
      </c>
      <c r="E40" s="87"/>
      <c r="F40" s="87">
        <v>6</v>
      </c>
      <c r="G40" s="87">
        <v>12</v>
      </c>
      <c r="H40" s="79">
        <f t="shared" si="0"/>
        <v>28</v>
      </c>
      <c r="I40" s="68">
        <v>29</v>
      </c>
      <c r="J40" s="84">
        <f t="shared" si="1"/>
        <v>57</v>
      </c>
      <c r="K40" s="68" t="s">
        <v>534</v>
      </c>
    </row>
    <row r="41" spans="1:11" s="17" customFormat="1" ht="15.75" customHeight="1">
      <c r="A41" s="8" t="s">
        <v>731</v>
      </c>
      <c r="B41" s="86" t="s">
        <v>693</v>
      </c>
      <c r="C41" s="87">
        <v>5</v>
      </c>
      <c r="D41" s="87">
        <v>4</v>
      </c>
      <c r="E41" s="87"/>
      <c r="F41" s="87">
        <v>9</v>
      </c>
      <c r="G41" s="87">
        <v>18</v>
      </c>
      <c r="H41" s="79">
        <f t="shared" si="0"/>
        <v>36</v>
      </c>
      <c r="I41" s="68">
        <v>35</v>
      </c>
      <c r="J41" s="84">
        <f t="shared" si="1"/>
        <v>71</v>
      </c>
      <c r="K41" s="68" t="s">
        <v>533</v>
      </c>
    </row>
    <row r="42" spans="1:11" s="17" customFormat="1" ht="15.75" customHeight="1">
      <c r="A42" s="8" t="s">
        <v>497</v>
      </c>
      <c r="B42" s="86" t="s">
        <v>498</v>
      </c>
      <c r="C42" s="87">
        <v>5</v>
      </c>
      <c r="D42" s="87">
        <v>5</v>
      </c>
      <c r="E42" s="87"/>
      <c r="F42" s="88">
        <v>7</v>
      </c>
      <c r="G42" s="87">
        <v>11</v>
      </c>
      <c r="H42" s="79">
        <f t="shared" si="0"/>
        <v>28</v>
      </c>
      <c r="I42" s="68">
        <v>26</v>
      </c>
      <c r="J42" s="84">
        <f t="shared" si="1"/>
        <v>54</v>
      </c>
      <c r="K42" s="68" t="s">
        <v>534</v>
      </c>
    </row>
    <row r="43" spans="1:11" s="17" customFormat="1" ht="15.75" customHeight="1">
      <c r="A43" s="8" t="s">
        <v>728</v>
      </c>
      <c r="B43" s="86" t="s">
        <v>689</v>
      </c>
      <c r="C43" s="87">
        <v>5</v>
      </c>
      <c r="D43" s="87">
        <v>6</v>
      </c>
      <c r="E43" s="87"/>
      <c r="F43" s="87">
        <v>6</v>
      </c>
      <c r="G43" s="87">
        <v>12</v>
      </c>
      <c r="H43" s="79">
        <f t="shared" si="0"/>
        <v>29</v>
      </c>
      <c r="I43" s="85">
        <v>19</v>
      </c>
      <c r="J43" s="84" t="s">
        <v>530</v>
      </c>
      <c r="K43" s="68" t="s">
        <v>531</v>
      </c>
    </row>
    <row r="44" spans="1:11" s="17" customFormat="1" ht="15.75" customHeight="1">
      <c r="A44" s="8" t="s">
        <v>721</v>
      </c>
      <c r="B44" s="86" t="s">
        <v>706</v>
      </c>
      <c r="C44" s="87">
        <v>5</v>
      </c>
      <c r="D44" s="87">
        <v>2</v>
      </c>
      <c r="E44" s="87">
        <v>8</v>
      </c>
      <c r="F44" s="87">
        <v>7</v>
      </c>
      <c r="G44" s="87">
        <v>12</v>
      </c>
      <c r="H44" s="79">
        <f t="shared" si="0"/>
        <v>34</v>
      </c>
      <c r="I44" s="68">
        <v>27</v>
      </c>
      <c r="J44" s="84">
        <f t="shared" si="1"/>
        <v>61</v>
      </c>
      <c r="K44" s="68" t="s">
        <v>532</v>
      </c>
    </row>
    <row r="45" spans="1:11">
      <c r="D45" s="17"/>
      <c r="E45" s="17"/>
      <c r="K45" s="60" t="s">
        <v>588</v>
      </c>
    </row>
    <row r="46" spans="1:11" ht="18">
      <c r="A46" s="151" t="s">
        <v>741</v>
      </c>
      <c r="B46" s="151"/>
      <c r="C46" s="151"/>
      <c r="D46" s="151"/>
      <c r="E46" s="151"/>
      <c r="F46" s="151"/>
      <c r="G46" s="151"/>
      <c r="H46" s="151"/>
      <c r="I46" s="151"/>
      <c r="J46" s="151"/>
      <c r="K46" s="151"/>
    </row>
    <row r="47" spans="1:11" ht="18">
      <c r="A47" s="151" t="s">
        <v>742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1"/>
    </row>
    <row r="48" spans="1:11" ht="18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</row>
    <row r="49" spans="1:11">
      <c r="D49" s="17"/>
      <c r="E49" s="17"/>
    </row>
    <row r="50" spans="1:11" ht="18">
      <c r="A50" s="48" t="s">
        <v>720</v>
      </c>
      <c r="D50" s="17"/>
      <c r="E50" s="17"/>
      <c r="I50" s="148" t="s">
        <v>555</v>
      </c>
      <c r="J50" s="148"/>
      <c r="K50" s="148"/>
    </row>
    <row r="51" spans="1:11" s="11" customFormat="1" ht="18">
      <c r="A51"/>
      <c r="B51"/>
      <c r="C51" s="17"/>
      <c r="D51" s="17"/>
      <c r="E51" s="17"/>
      <c r="F51" s="18"/>
      <c r="G51" s="18"/>
      <c r="I51" s="149" t="s">
        <v>318</v>
      </c>
      <c r="J51" s="149"/>
      <c r="K51" s="149"/>
    </row>
    <row r="52" spans="1:11" s="11" customFormat="1" ht="18">
      <c r="A52"/>
      <c r="B52"/>
      <c r="C52" s="17"/>
      <c r="D52" s="17"/>
      <c r="E52" s="17"/>
      <c r="F52" s="18"/>
      <c r="G52" s="18"/>
      <c r="I52" s="145"/>
      <c r="J52" s="145"/>
      <c r="K52" s="145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zoomScaleNormal="100" workbookViewId="0">
      <selection activeCell="B35" sqref="B3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606</v>
      </c>
      <c r="B7" s="70" t="s">
        <v>605</v>
      </c>
      <c r="C7" s="65">
        <v>5</v>
      </c>
      <c r="D7" s="65">
        <v>5</v>
      </c>
      <c r="E7" s="65"/>
      <c r="F7" s="65">
        <v>8</v>
      </c>
      <c r="G7" s="65">
        <v>20</v>
      </c>
      <c r="H7" s="79">
        <f t="shared" ref="H7:H36" si="0">+G7+F7+E7+D7+C7</f>
        <v>38</v>
      </c>
      <c r="I7" s="68">
        <v>27</v>
      </c>
      <c r="J7" s="84">
        <f>38+27</f>
        <v>65</v>
      </c>
      <c r="K7" s="68" t="s">
        <v>532</v>
      </c>
    </row>
    <row r="8" spans="1:11" s="17" customFormat="1" ht="15.75" customHeight="1">
      <c r="A8" s="8" t="s">
        <v>124</v>
      </c>
      <c r="B8" s="8" t="s">
        <v>125</v>
      </c>
      <c r="C8" s="65">
        <v>5</v>
      </c>
      <c r="D8" s="65">
        <v>4</v>
      </c>
      <c r="E8" s="65"/>
      <c r="F8" s="65">
        <v>8</v>
      </c>
      <c r="G8" s="65">
        <v>14</v>
      </c>
      <c r="H8" s="79">
        <f t="shared" si="0"/>
        <v>31</v>
      </c>
      <c r="I8" s="68">
        <v>23</v>
      </c>
      <c r="J8" s="84">
        <f>31+23</f>
        <v>54</v>
      </c>
      <c r="K8" s="68" t="s">
        <v>534</v>
      </c>
    </row>
    <row r="9" spans="1:11" s="17" customFormat="1" ht="15.75" customHeight="1">
      <c r="A9" s="8" t="s">
        <v>6</v>
      </c>
      <c r="B9" s="8" t="s">
        <v>7</v>
      </c>
      <c r="C9" s="65">
        <v>5</v>
      </c>
      <c r="D9" s="65">
        <v>3</v>
      </c>
      <c r="E9" s="65"/>
      <c r="F9" s="65">
        <v>8</v>
      </c>
      <c r="G9" s="65">
        <v>12</v>
      </c>
      <c r="H9" s="79">
        <f t="shared" si="0"/>
        <v>28</v>
      </c>
      <c r="I9" s="85">
        <v>11</v>
      </c>
      <c r="J9" s="84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79">
        <f t="shared" si="0"/>
        <v>37</v>
      </c>
      <c r="I10" s="85">
        <v>10</v>
      </c>
      <c r="J10" s="84" t="s">
        <v>530</v>
      </c>
      <c r="K10" s="68" t="s">
        <v>531</v>
      </c>
    </row>
    <row r="11" spans="1:11" s="17" customFormat="1" ht="15.75" customHeight="1">
      <c r="A11" s="70" t="s">
        <v>661</v>
      </c>
      <c r="B11" s="70" t="s">
        <v>660</v>
      </c>
      <c r="C11" s="65">
        <v>5</v>
      </c>
      <c r="D11" s="65">
        <v>3</v>
      </c>
      <c r="E11" s="65"/>
      <c r="F11" s="65">
        <v>8</v>
      </c>
      <c r="G11" s="65">
        <v>20</v>
      </c>
      <c r="H11" s="79">
        <f t="shared" si="0"/>
        <v>36</v>
      </c>
      <c r="I11" s="68">
        <v>28</v>
      </c>
      <c r="J11" s="84">
        <f>36+28</f>
        <v>64</v>
      </c>
      <c r="K11" s="68" t="s">
        <v>532</v>
      </c>
    </row>
    <row r="12" spans="1:11" s="17" customFormat="1" ht="15.75" customHeight="1">
      <c r="A12" s="70" t="s">
        <v>663</v>
      </c>
      <c r="B12" s="70" t="s">
        <v>662</v>
      </c>
      <c r="C12" s="65">
        <v>5</v>
      </c>
      <c r="D12" s="65">
        <v>4</v>
      </c>
      <c r="E12" s="65"/>
      <c r="F12" s="65">
        <v>6</v>
      </c>
      <c r="G12" s="65">
        <v>15</v>
      </c>
      <c r="H12" s="79">
        <f t="shared" si="0"/>
        <v>30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8" t="s">
        <v>106</v>
      </c>
      <c r="B13" s="70" t="s">
        <v>107</v>
      </c>
      <c r="C13" s="65">
        <v>5</v>
      </c>
      <c r="D13" s="65">
        <v>7</v>
      </c>
      <c r="E13" s="65"/>
      <c r="F13" s="65">
        <v>9</v>
      </c>
      <c r="G13" s="65">
        <v>11</v>
      </c>
      <c r="H13" s="79">
        <f t="shared" si="0"/>
        <v>32</v>
      </c>
      <c r="I13" s="68">
        <v>30</v>
      </c>
      <c r="J13" s="84">
        <f>32+30</f>
        <v>62</v>
      </c>
      <c r="K13" s="68" t="s">
        <v>532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79">
        <f t="shared" si="0"/>
        <v>34</v>
      </c>
      <c r="I14" s="68">
        <v>25</v>
      </c>
      <c r="J14" s="84">
        <f>25+34</f>
        <v>59</v>
      </c>
      <c r="K14" s="68" t="s">
        <v>534</v>
      </c>
    </row>
    <row r="15" spans="1:11" s="17" customFormat="1" ht="15.75" customHeight="1">
      <c r="A15" s="70" t="s">
        <v>664</v>
      </c>
      <c r="B15" s="70" t="s">
        <v>665</v>
      </c>
      <c r="C15" s="65">
        <v>5</v>
      </c>
      <c r="D15" s="65">
        <v>5</v>
      </c>
      <c r="E15" s="65">
        <v>3</v>
      </c>
      <c r="F15" s="65">
        <v>7</v>
      </c>
      <c r="G15" s="65">
        <v>11</v>
      </c>
      <c r="H15" s="79">
        <f t="shared" si="0"/>
        <v>31</v>
      </c>
      <c r="I15" s="68">
        <v>32</v>
      </c>
      <c r="J15" s="84">
        <f>31+32</f>
        <v>63</v>
      </c>
      <c r="K15" s="68" t="s">
        <v>532</v>
      </c>
    </row>
    <row r="16" spans="1:11" s="17" customFormat="1" ht="15.75" customHeight="1">
      <c r="A16" s="8" t="s">
        <v>472</v>
      </c>
      <c r="B16" s="8" t="s">
        <v>473</v>
      </c>
      <c r="C16" s="65"/>
      <c r="D16" s="65">
        <v>1</v>
      </c>
      <c r="E16" s="65">
        <v>10</v>
      </c>
      <c r="F16" s="65">
        <v>6</v>
      </c>
      <c r="G16" s="65">
        <v>17</v>
      </c>
      <c r="H16" s="79">
        <f t="shared" si="0"/>
        <v>34</v>
      </c>
      <c r="I16" s="68">
        <v>30</v>
      </c>
      <c r="J16" s="84">
        <f>30+34</f>
        <v>64</v>
      </c>
      <c r="K16" s="68" t="s">
        <v>532</v>
      </c>
    </row>
    <row r="17" spans="1:11" s="17" customFormat="1" ht="15.75" customHeight="1">
      <c r="A17" s="8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8">
        <v>25</v>
      </c>
      <c r="J17" s="84">
        <f>28+25</f>
        <v>53</v>
      </c>
      <c r="K17" s="68" t="s">
        <v>534</v>
      </c>
    </row>
    <row r="18" spans="1:11" s="17" customFormat="1" ht="15.75" customHeight="1">
      <c r="A18" s="8" t="s">
        <v>648</v>
      </c>
      <c r="B18" s="70" t="s">
        <v>649</v>
      </c>
      <c r="C18" s="81">
        <v>5</v>
      </c>
      <c r="D18" s="65">
        <v>2</v>
      </c>
      <c r="E18" s="65"/>
      <c r="F18" s="65">
        <v>6</v>
      </c>
      <c r="G18" s="65">
        <v>15</v>
      </c>
      <c r="H18" s="79">
        <f t="shared" si="0"/>
        <v>28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140</v>
      </c>
      <c r="B19" s="8" t="s">
        <v>141</v>
      </c>
      <c r="C19" s="81">
        <v>5</v>
      </c>
      <c r="D19" s="65">
        <v>2</v>
      </c>
      <c r="E19" s="65"/>
      <c r="F19" s="65">
        <v>9</v>
      </c>
      <c r="G19" s="65">
        <v>16</v>
      </c>
      <c r="H19" s="79">
        <f t="shared" si="0"/>
        <v>32</v>
      </c>
      <c r="I19" s="85">
        <v>16</v>
      </c>
      <c r="J19" s="84" t="s">
        <v>530</v>
      </c>
      <c r="K19" s="68" t="s">
        <v>531</v>
      </c>
    </row>
    <row r="20" spans="1:11" s="17" customFormat="1" ht="15.75" customHeight="1">
      <c r="A20" s="8" t="s">
        <v>306</v>
      </c>
      <c r="B20" s="70" t="s">
        <v>305</v>
      </c>
      <c r="C20" s="65">
        <v>5</v>
      </c>
      <c r="D20" s="65">
        <v>5</v>
      </c>
      <c r="E20" s="65">
        <v>5</v>
      </c>
      <c r="F20" s="65">
        <v>7</v>
      </c>
      <c r="G20" s="65">
        <v>12</v>
      </c>
      <c r="H20" s="79">
        <f t="shared" si="0"/>
        <v>34</v>
      </c>
      <c r="I20" s="85">
        <v>6</v>
      </c>
      <c r="J20" s="84" t="s">
        <v>530</v>
      </c>
      <c r="K20" s="68" t="s">
        <v>531</v>
      </c>
    </row>
    <row r="21" spans="1:11" s="17" customFormat="1" ht="15.75" customHeight="1">
      <c r="A21" s="70" t="s">
        <v>651</v>
      </c>
      <c r="B21" s="70" t="s">
        <v>652</v>
      </c>
      <c r="C21" s="65">
        <v>5</v>
      </c>
      <c r="D21" s="65">
        <v>7</v>
      </c>
      <c r="E21" s="65">
        <v>10</v>
      </c>
      <c r="F21" s="65">
        <v>9</v>
      </c>
      <c r="G21" s="65">
        <v>20</v>
      </c>
      <c r="H21" s="79">
        <f t="shared" si="0"/>
        <v>51</v>
      </c>
      <c r="I21" s="68">
        <v>40</v>
      </c>
      <c r="J21" s="84">
        <f>51+40</f>
        <v>91</v>
      </c>
      <c r="K21" s="68" t="s">
        <v>529</v>
      </c>
    </row>
    <row r="22" spans="1:11" s="17" customFormat="1" ht="15.75" customHeight="1">
      <c r="A22" s="8" t="s">
        <v>242</v>
      </c>
      <c r="B22" s="70" t="s">
        <v>243</v>
      </c>
      <c r="C22" s="65">
        <v>5</v>
      </c>
      <c r="D22" s="65">
        <v>10</v>
      </c>
      <c r="E22" s="65">
        <v>10</v>
      </c>
      <c r="F22" s="65">
        <v>9</v>
      </c>
      <c r="G22" s="65">
        <v>15</v>
      </c>
      <c r="H22" s="79">
        <f t="shared" si="0"/>
        <v>49</v>
      </c>
      <c r="I22" s="68">
        <v>33</v>
      </c>
      <c r="J22" s="84">
        <f>33+49</f>
        <v>82</v>
      </c>
      <c r="K22" s="68" t="s">
        <v>528</v>
      </c>
    </row>
    <row r="23" spans="1:11" s="17" customFormat="1" ht="15.75" customHeight="1">
      <c r="A23" s="8" t="s">
        <v>196</v>
      </c>
      <c r="B23" s="70" t="s">
        <v>197</v>
      </c>
      <c r="C23" s="65">
        <v>5</v>
      </c>
      <c r="D23" s="65">
        <v>10</v>
      </c>
      <c r="E23" s="65">
        <v>8</v>
      </c>
      <c r="F23" s="65">
        <v>9</v>
      </c>
      <c r="G23" s="65">
        <v>17</v>
      </c>
      <c r="H23" s="79">
        <f t="shared" si="0"/>
        <v>49</v>
      </c>
      <c r="I23" s="68">
        <v>32</v>
      </c>
      <c r="J23" s="84">
        <f>49+32</f>
        <v>81</v>
      </c>
      <c r="K23" s="68" t="s">
        <v>528</v>
      </c>
    </row>
    <row r="24" spans="1:11" s="17" customFormat="1" ht="15.75" customHeight="1">
      <c r="A24" s="70" t="s">
        <v>687</v>
      </c>
      <c r="B24" s="70" t="s">
        <v>560</v>
      </c>
      <c r="C24" s="65">
        <v>5</v>
      </c>
      <c r="D24" s="65">
        <v>6</v>
      </c>
      <c r="E24" s="65"/>
      <c r="F24" s="65">
        <v>10</v>
      </c>
      <c r="G24" s="65">
        <v>11</v>
      </c>
      <c r="H24" s="79">
        <f t="shared" si="0"/>
        <v>32</v>
      </c>
      <c r="I24" s="85">
        <v>7</v>
      </c>
      <c r="J24" s="84" t="s">
        <v>530</v>
      </c>
      <c r="K24" s="68" t="s">
        <v>531</v>
      </c>
    </row>
    <row r="25" spans="1:11" s="17" customFormat="1" ht="15.75" customHeight="1">
      <c r="A25" s="70" t="s">
        <v>667</v>
      </c>
      <c r="B25" s="70" t="s">
        <v>666</v>
      </c>
      <c r="C25" s="65">
        <v>5</v>
      </c>
      <c r="D25" s="65">
        <v>9</v>
      </c>
      <c r="E25" s="65"/>
      <c r="F25" s="65">
        <v>12</v>
      </c>
      <c r="G25" s="65">
        <v>11</v>
      </c>
      <c r="H25" s="79">
        <f t="shared" si="0"/>
        <v>37</v>
      </c>
      <c r="I25" s="68">
        <v>31</v>
      </c>
      <c r="J25" s="84">
        <f>37+31</f>
        <v>68</v>
      </c>
      <c r="K25" s="68" t="s">
        <v>532</v>
      </c>
    </row>
    <row r="26" spans="1:11" s="17" customFormat="1" ht="15.75" customHeight="1">
      <c r="A26" s="8" t="s">
        <v>184</v>
      </c>
      <c r="B26" s="70" t="s">
        <v>185</v>
      </c>
      <c r="C26" s="65">
        <v>5</v>
      </c>
      <c r="D26" s="65">
        <v>5</v>
      </c>
      <c r="E26" s="65"/>
      <c r="F26" s="65">
        <v>8</v>
      </c>
      <c r="G26" s="65">
        <v>13</v>
      </c>
      <c r="H26" s="79">
        <f t="shared" si="0"/>
        <v>31</v>
      </c>
      <c r="I26" s="85">
        <v>17</v>
      </c>
      <c r="J26" s="84" t="s">
        <v>530</v>
      </c>
      <c r="K26" s="68" t="s">
        <v>531</v>
      </c>
    </row>
    <row r="27" spans="1:11" s="17" customFormat="1" ht="15.75" customHeight="1">
      <c r="A27" s="70" t="s">
        <v>650</v>
      </c>
      <c r="B27" s="70" t="s">
        <v>668</v>
      </c>
      <c r="C27" s="65"/>
      <c r="D27" s="65">
        <v>3</v>
      </c>
      <c r="E27" s="65"/>
      <c r="F27" s="65">
        <v>8</v>
      </c>
      <c r="G27" s="65">
        <v>17</v>
      </c>
      <c r="H27" s="79">
        <f t="shared" si="0"/>
        <v>28</v>
      </c>
      <c r="I27" s="85">
        <v>19</v>
      </c>
      <c r="J27" s="84" t="s">
        <v>530</v>
      </c>
      <c r="K27" s="68" t="s">
        <v>531</v>
      </c>
    </row>
    <row r="28" spans="1:11" s="17" customFormat="1" ht="15.75" customHeight="1">
      <c r="A28" s="8" t="s">
        <v>632</v>
      </c>
      <c r="B28" s="70" t="s">
        <v>610</v>
      </c>
      <c r="C28" s="65">
        <v>5</v>
      </c>
      <c r="D28" s="65">
        <v>4</v>
      </c>
      <c r="E28" s="65"/>
      <c r="F28" s="65">
        <v>8</v>
      </c>
      <c r="G28" s="65">
        <v>11</v>
      </c>
      <c r="H28" s="79">
        <f t="shared" si="0"/>
        <v>28</v>
      </c>
      <c r="I28" s="85">
        <v>12</v>
      </c>
      <c r="J28" s="84" t="s">
        <v>530</v>
      </c>
      <c r="K28" s="68" t="s">
        <v>531</v>
      </c>
    </row>
    <row r="29" spans="1:11" s="17" customFormat="1" ht="15.75" customHeight="1">
      <c r="A29" s="8" t="s">
        <v>636</v>
      </c>
      <c r="B29" s="70" t="s">
        <v>622</v>
      </c>
      <c r="C29" s="65">
        <v>5</v>
      </c>
      <c r="D29" s="65">
        <v>3</v>
      </c>
      <c r="E29" s="65">
        <v>9</v>
      </c>
      <c r="F29" s="65">
        <v>9</v>
      </c>
      <c r="G29" s="65">
        <v>12</v>
      </c>
      <c r="H29" s="79">
        <f t="shared" si="0"/>
        <v>38</v>
      </c>
      <c r="I29" s="68">
        <v>25</v>
      </c>
      <c r="J29" s="84">
        <f>25+38</f>
        <v>63</v>
      </c>
      <c r="K29" s="68" t="s">
        <v>532</v>
      </c>
    </row>
    <row r="30" spans="1:11" s="17" customFormat="1" ht="15.75" customHeight="1">
      <c r="A30" s="70" t="s">
        <v>670</v>
      </c>
      <c r="B30" s="70" t="s">
        <v>669</v>
      </c>
      <c r="C30" s="65">
        <v>3</v>
      </c>
      <c r="D30" s="65"/>
      <c r="E30" s="65"/>
      <c r="F30" s="65">
        <v>9</v>
      </c>
      <c r="G30" s="65">
        <v>16</v>
      </c>
      <c r="H30" s="79">
        <f t="shared" si="0"/>
        <v>28</v>
      </c>
      <c r="I30" s="85">
        <v>10</v>
      </c>
      <c r="J30" s="84" t="s">
        <v>530</v>
      </c>
      <c r="K30" s="68" t="s">
        <v>531</v>
      </c>
    </row>
    <row r="31" spans="1:11" s="17" customFormat="1" ht="15.75" customHeight="1">
      <c r="A31" s="8" t="s">
        <v>374</v>
      </c>
      <c r="B31" s="70" t="s">
        <v>375</v>
      </c>
      <c r="C31" s="65">
        <v>5</v>
      </c>
      <c r="D31" s="65">
        <v>10</v>
      </c>
      <c r="E31" s="65"/>
      <c r="F31" s="65">
        <v>8</v>
      </c>
      <c r="G31" s="65">
        <v>11</v>
      </c>
      <c r="H31" s="79">
        <f t="shared" si="0"/>
        <v>34</v>
      </c>
      <c r="I31" s="85">
        <v>11</v>
      </c>
      <c r="J31" s="84" t="s">
        <v>530</v>
      </c>
      <c r="K31" s="68" t="s">
        <v>531</v>
      </c>
    </row>
    <row r="32" spans="1:11" s="17" customFormat="1" ht="15.75" customHeight="1">
      <c r="A32" s="70" t="s">
        <v>653</v>
      </c>
      <c r="B32" s="70" t="s">
        <v>671</v>
      </c>
      <c r="C32" s="65">
        <v>5</v>
      </c>
      <c r="D32" s="65">
        <v>5</v>
      </c>
      <c r="E32" s="65"/>
      <c r="F32" s="65">
        <v>6</v>
      </c>
      <c r="G32" s="65">
        <v>12</v>
      </c>
      <c r="H32" s="79">
        <f t="shared" si="0"/>
        <v>28</v>
      </c>
      <c r="I32" s="85">
        <v>20</v>
      </c>
      <c r="J32" s="84" t="s">
        <v>530</v>
      </c>
      <c r="K32" s="68" t="s">
        <v>531</v>
      </c>
    </row>
    <row r="33" spans="1:11" s="17" customFormat="1" ht="15.75" customHeight="1">
      <c r="A33" s="70" t="s">
        <v>674</v>
      </c>
      <c r="B33" s="70" t="s">
        <v>644</v>
      </c>
      <c r="C33" s="65"/>
      <c r="D33" s="65">
        <v>7</v>
      </c>
      <c r="E33" s="65"/>
      <c r="F33" s="65">
        <v>9</v>
      </c>
      <c r="G33" s="65">
        <v>12</v>
      </c>
      <c r="H33" s="79">
        <f t="shared" si="0"/>
        <v>28</v>
      </c>
      <c r="I33" s="68">
        <v>27</v>
      </c>
      <c r="J33" s="84">
        <f>28+27</f>
        <v>55</v>
      </c>
      <c r="K33" s="68" t="s">
        <v>534</v>
      </c>
    </row>
    <row r="34" spans="1:11" s="17" customFormat="1" ht="15.75" customHeight="1">
      <c r="A34" s="70" t="s">
        <v>673</v>
      </c>
      <c r="B34" s="70" t="s">
        <v>672</v>
      </c>
      <c r="C34" s="65">
        <v>5</v>
      </c>
      <c r="D34" s="65"/>
      <c r="E34" s="65"/>
      <c r="F34" s="65">
        <v>7</v>
      </c>
      <c r="G34" s="65">
        <v>16</v>
      </c>
      <c r="H34" s="79">
        <f t="shared" si="0"/>
        <v>28</v>
      </c>
      <c r="I34" s="68">
        <v>33</v>
      </c>
      <c r="J34" s="84">
        <f>33+28</f>
        <v>61</v>
      </c>
      <c r="K34" s="68" t="s">
        <v>532</v>
      </c>
    </row>
    <row r="35" spans="1:11" s="17" customFormat="1" ht="15.75" customHeight="1">
      <c r="A35" s="70" t="s">
        <v>676</v>
      </c>
      <c r="B35" s="70" t="s">
        <v>675</v>
      </c>
      <c r="C35" s="65">
        <v>5</v>
      </c>
      <c r="D35" s="65">
        <v>6</v>
      </c>
      <c r="E35" s="65"/>
      <c r="F35" s="65">
        <v>6</v>
      </c>
      <c r="G35" s="65">
        <v>11</v>
      </c>
      <c r="H35" s="79">
        <f t="shared" si="0"/>
        <v>28</v>
      </c>
      <c r="I35" s="85">
        <v>7</v>
      </c>
      <c r="J35" s="84" t="s">
        <v>530</v>
      </c>
      <c r="K35" s="68" t="s">
        <v>531</v>
      </c>
    </row>
    <row r="36" spans="1:11" s="17" customFormat="1" ht="15.75" customHeight="1">
      <c r="A36" s="8" t="s">
        <v>497</v>
      </c>
      <c r="B36" s="70" t="s">
        <v>498</v>
      </c>
      <c r="C36" s="65">
        <v>5</v>
      </c>
      <c r="D36" s="65">
        <v>5</v>
      </c>
      <c r="E36" s="65"/>
      <c r="F36" s="65">
        <v>7</v>
      </c>
      <c r="G36" s="65">
        <v>11</v>
      </c>
      <c r="H36" s="79">
        <f t="shared" si="0"/>
        <v>28</v>
      </c>
      <c r="I36" s="85">
        <v>8</v>
      </c>
      <c r="J36" s="84" t="s">
        <v>530</v>
      </c>
      <c r="K36" s="68" t="s">
        <v>531</v>
      </c>
    </row>
    <row r="37" spans="1:11">
      <c r="D37" s="17"/>
      <c r="E37" s="17"/>
      <c r="K37" s="60" t="s">
        <v>588</v>
      </c>
    </row>
    <row r="38" spans="1:11" ht="18">
      <c r="A38" s="151" t="s">
        <v>677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</row>
    <row r="39" spans="1:11" ht="18">
      <c r="A39" s="151" t="s">
        <v>679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</row>
    <row r="40" spans="1:11" ht="18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</row>
    <row r="41" spans="1:11">
      <c r="D41" s="17"/>
      <c r="E41" s="17"/>
    </row>
    <row r="42" spans="1:11" ht="18">
      <c r="A42" s="48" t="s">
        <v>678</v>
      </c>
      <c r="D42" s="17"/>
      <c r="E42" s="17"/>
      <c r="I42" s="148" t="s">
        <v>555</v>
      </c>
      <c r="J42" s="148"/>
      <c r="K42" s="148"/>
    </row>
    <row r="43" spans="1:11" s="11" customFormat="1" ht="18">
      <c r="A43"/>
      <c r="B43"/>
      <c r="C43" s="17"/>
      <c r="D43" s="17"/>
      <c r="E43" s="17"/>
      <c r="F43" s="18"/>
      <c r="G43" s="18"/>
      <c r="I43" s="149" t="s">
        <v>318</v>
      </c>
      <c r="J43" s="149"/>
      <c r="K43" s="149"/>
    </row>
    <row r="44" spans="1:11" s="11" customFormat="1" ht="18">
      <c r="A44"/>
      <c r="B44"/>
      <c r="C44" s="17"/>
      <c r="D44" s="17"/>
      <c r="E44" s="17"/>
      <c r="F44" s="18"/>
      <c r="G44" s="18"/>
      <c r="I44" s="145"/>
      <c r="J44" s="145"/>
      <c r="K44" s="145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9" sqref="A9:J9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1025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50" t="s">
        <v>718</v>
      </c>
      <c r="B7" s="50" t="s">
        <v>763</v>
      </c>
      <c r="C7" s="122">
        <v>5</v>
      </c>
      <c r="D7" s="122">
        <v>5</v>
      </c>
      <c r="E7" s="122"/>
      <c r="F7" s="129"/>
      <c r="G7" s="126">
        <v>16</v>
      </c>
      <c r="H7" s="130">
        <f>+G7+F7+E7+D7+C7</f>
        <v>26</v>
      </c>
      <c r="I7" s="68"/>
      <c r="J7" s="84">
        <f>+I7+H7</f>
        <v>26</v>
      </c>
      <c r="K7" s="68">
        <v>5</v>
      </c>
      <c r="L7" s="17" t="s">
        <v>1030</v>
      </c>
    </row>
    <row r="8" spans="1:12" s="17" customFormat="1" ht="15.75" customHeight="1">
      <c r="A8" s="3" t="s">
        <v>307</v>
      </c>
      <c r="B8" s="3" t="s">
        <v>301</v>
      </c>
      <c r="C8" s="122">
        <v>5</v>
      </c>
      <c r="D8" s="122"/>
      <c r="E8" s="122"/>
      <c r="F8" s="122">
        <v>9</v>
      </c>
      <c r="G8" s="126">
        <v>15</v>
      </c>
      <c r="H8" s="22">
        <f t="shared" ref="H8:H16" si="0">+G8+F8+E8+D8+C8</f>
        <v>29</v>
      </c>
      <c r="I8" s="68">
        <v>32</v>
      </c>
      <c r="J8" s="84">
        <f t="shared" ref="J8:J16" si="1">+I8+H8</f>
        <v>61</v>
      </c>
      <c r="K8" s="68">
        <v>7</v>
      </c>
    </row>
    <row r="9" spans="1:12" s="17" customFormat="1" ht="15.75" customHeight="1">
      <c r="A9" s="78" t="s">
        <v>915</v>
      </c>
      <c r="B9" s="78" t="s">
        <v>914</v>
      </c>
      <c r="C9" s="122"/>
      <c r="D9" s="122">
        <v>4</v>
      </c>
      <c r="E9" s="122"/>
      <c r="F9" s="122">
        <v>6</v>
      </c>
      <c r="G9" s="126">
        <v>18</v>
      </c>
      <c r="H9" s="22">
        <f t="shared" si="0"/>
        <v>28</v>
      </c>
      <c r="I9" s="68"/>
      <c r="J9" s="84">
        <f t="shared" si="1"/>
        <v>28</v>
      </c>
      <c r="K9" s="68"/>
    </row>
    <row r="10" spans="1:12" s="17" customFormat="1" ht="15.75" customHeight="1">
      <c r="A10" s="3" t="s">
        <v>230</v>
      </c>
      <c r="B10" s="3" t="s">
        <v>231</v>
      </c>
      <c r="C10" s="122">
        <v>5</v>
      </c>
      <c r="D10" s="122">
        <v>4</v>
      </c>
      <c r="E10" s="122"/>
      <c r="F10" s="122">
        <v>8</v>
      </c>
      <c r="G10" s="130" t="s">
        <v>530</v>
      </c>
      <c r="H10" s="130">
        <f>+F10+D10+C10</f>
        <v>17</v>
      </c>
      <c r="I10" s="68"/>
      <c r="J10" s="84">
        <f t="shared" si="1"/>
        <v>17</v>
      </c>
      <c r="K10" s="68">
        <v>5</v>
      </c>
    </row>
    <row r="11" spans="1:12" s="17" customFormat="1" ht="15.75" customHeight="1">
      <c r="A11" s="78" t="s">
        <v>1027</v>
      </c>
      <c r="B11" s="78" t="s">
        <v>1028</v>
      </c>
      <c r="C11" s="122">
        <v>5</v>
      </c>
      <c r="D11" s="122"/>
      <c r="E11" s="122"/>
      <c r="F11" s="122">
        <v>6</v>
      </c>
      <c r="G11" s="130"/>
      <c r="H11" s="130">
        <f t="shared" si="0"/>
        <v>11</v>
      </c>
      <c r="I11" s="68"/>
      <c r="J11" s="84">
        <f t="shared" si="1"/>
        <v>11</v>
      </c>
      <c r="K11" s="68"/>
      <c r="L11" s="17" t="s">
        <v>1029</v>
      </c>
    </row>
    <row r="12" spans="1:12" s="17" customFormat="1" ht="15.75" customHeight="1">
      <c r="A12" s="3" t="s">
        <v>176</v>
      </c>
      <c r="B12" s="3" t="s">
        <v>177</v>
      </c>
      <c r="C12" s="122"/>
      <c r="D12" s="122">
        <v>3</v>
      </c>
      <c r="E12" s="122">
        <v>1.5</v>
      </c>
      <c r="F12" s="122">
        <v>8.5</v>
      </c>
      <c r="G12" s="126">
        <v>15</v>
      </c>
      <c r="H12" s="126">
        <f t="shared" si="0"/>
        <v>28</v>
      </c>
      <c r="I12" s="68">
        <v>23</v>
      </c>
      <c r="J12" s="84">
        <f t="shared" si="1"/>
        <v>51</v>
      </c>
      <c r="K12" s="68">
        <v>6</v>
      </c>
    </row>
    <row r="13" spans="1:12" s="17" customFormat="1" ht="15.75" customHeight="1">
      <c r="A13" s="3" t="s">
        <v>234</v>
      </c>
      <c r="B13" s="3" t="s">
        <v>235</v>
      </c>
      <c r="C13" s="122">
        <v>5</v>
      </c>
      <c r="D13" s="122">
        <v>4</v>
      </c>
      <c r="E13" s="122"/>
      <c r="F13" s="122">
        <v>9.5</v>
      </c>
      <c r="G13" s="126">
        <v>15</v>
      </c>
      <c r="H13" s="22">
        <f t="shared" si="0"/>
        <v>33.5</v>
      </c>
      <c r="I13" s="68">
        <v>28</v>
      </c>
      <c r="J13" s="84">
        <f t="shared" si="1"/>
        <v>61.5</v>
      </c>
      <c r="K13" s="68">
        <v>7</v>
      </c>
    </row>
    <row r="14" spans="1:12" s="17" customFormat="1" ht="15.75" customHeight="1">
      <c r="A14" s="3" t="s">
        <v>210</v>
      </c>
      <c r="B14" s="3" t="s">
        <v>211</v>
      </c>
      <c r="C14" s="122">
        <v>5</v>
      </c>
      <c r="D14" s="122">
        <v>5</v>
      </c>
      <c r="E14" s="122"/>
      <c r="F14" s="122">
        <v>6</v>
      </c>
      <c r="G14" s="126">
        <v>12</v>
      </c>
      <c r="H14" s="22">
        <f t="shared" si="0"/>
        <v>28</v>
      </c>
      <c r="I14" s="68"/>
      <c r="J14" s="84">
        <f t="shared" si="1"/>
        <v>28</v>
      </c>
      <c r="K14" s="68">
        <v>5</v>
      </c>
    </row>
    <row r="15" spans="1:12" s="17" customFormat="1" ht="15.75" customHeight="1">
      <c r="A15" s="3" t="s">
        <v>468</v>
      </c>
      <c r="B15" s="3" t="s">
        <v>469</v>
      </c>
      <c r="C15" s="122"/>
      <c r="D15" s="122">
        <v>1</v>
      </c>
      <c r="E15" s="122">
        <v>5</v>
      </c>
      <c r="F15" s="122">
        <v>6</v>
      </c>
      <c r="G15" s="126">
        <v>16</v>
      </c>
      <c r="H15" s="126">
        <f t="shared" si="0"/>
        <v>28</v>
      </c>
      <c r="I15" s="68">
        <v>33</v>
      </c>
      <c r="J15" s="84">
        <f t="shared" si="1"/>
        <v>61</v>
      </c>
      <c r="K15" s="68">
        <v>7</v>
      </c>
    </row>
    <row r="16" spans="1:12" s="17" customFormat="1" ht="15.75" customHeight="1">
      <c r="A16" s="3" t="s">
        <v>388</v>
      </c>
      <c r="B16" s="3" t="s">
        <v>389</v>
      </c>
      <c r="C16" s="122">
        <v>5</v>
      </c>
      <c r="D16" s="122"/>
      <c r="E16" s="122"/>
      <c r="F16" s="122">
        <v>6</v>
      </c>
      <c r="G16" s="126">
        <v>18</v>
      </c>
      <c r="H16" s="22">
        <f t="shared" si="0"/>
        <v>29</v>
      </c>
      <c r="I16" s="68">
        <v>24</v>
      </c>
      <c r="J16" s="84">
        <f t="shared" si="1"/>
        <v>53</v>
      </c>
      <c r="K16" s="68">
        <v>6</v>
      </c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1026</v>
      </c>
      <c r="D19" s="17"/>
      <c r="E19" s="17"/>
      <c r="I19" s="148" t="s">
        <v>960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zoomScaleNormal="100" workbookViewId="0">
      <selection activeCell="B22" sqref="B2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625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" t="s">
        <v>631</v>
      </c>
      <c r="B7" s="78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79">
        <f>+G7+F7+E7+D7+C7</f>
        <v>31</v>
      </c>
      <c r="I7" s="69">
        <v>24</v>
      </c>
      <c r="J7" s="68">
        <v>55</v>
      </c>
      <c r="K7" s="68" t="s">
        <v>534</v>
      </c>
    </row>
    <row r="8" spans="1:11" s="17" customFormat="1" ht="15.75" customHeight="1">
      <c r="A8" s="3" t="s">
        <v>606</v>
      </c>
      <c r="B8" s="78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79">
        <f t="shared" ref="H8:H41" si="0">+G8+F8+E8+D8+C8</f>
        <v>38</v>
      </c>
      <c r="I8" s="67">
        <v>19</v>
      </c>
      <c r="J8" s="68" t="s">
        <v>646</v>
      </c>
      <c r="K8" s="68" t="s">
        <v>531</v>
      </c>
    </row>
    <row r="9" spans="1:11" s="17" customFormat="1" ht="15.75" customHeight="1">
      <c r="A9" s="3" t="s">
        <v>32</v>
      </c>
      <c r="B9" s="78" t="s">
        <v>33</v>
      </c>
      <c r="C9" s="65">
        <v>5</v>
      </c>
      <c r="D9" s="65">
        <v>6</v>
      </c>
      <c r="E9" s="65"/>
      <c r="F9" s="65">
        <v>8</v>
      </c>
      <c r="G9" s="65">
        <v>12</v>
      </c>
      <c r="H9" s="79">
        <f t="shared" si="0"/>
        <v>31</v>
      </c>
      <c r="I9" s="67">
        <v>19</v>
      </c>
      <c r="J9" s="68" t="s">
        <v>646</v>
      </c>
      <c r="K9" s="68" t="s">
        <v>531</v>
      </c>
    </row>
    <row r="10" spans="1:11" s="17" customFormat="1" ht="15.75" customHeight="1">
      <c r="A10" s="3" t="s">
        <v>637</v>
      </c>
      <c r="B10" s="70" t="s">
        <v>620</v>
      </c>
      <c r="C10" s="81">
        <v>5</v>
      </c>
      <c r="D10" s="65">
        <v>7</v>
      </c>
      <c r="E10" s="65"/>
      <c r="F10" s="65">
        <v>6</v>
      </c>
      <c r="G10" s="65">
        <v>11</v>
      </c>
      <c r="H10" s="79">
        <f t="shared" si="0"/>
        <v>29</v>
      </c>
      <c r="I10" s="67">
        <v>5</v>
      </c>
      <c r="J10" s="68" t="s">
        <v>646</v>
      </c>
      <c r="K10" s="68" t="s">
        <v>531</v>
      </c>
    </row>
    <row r="11" spans="1:11" s="17" customFormat="1" ht="15.75" customHeight="1">
      <c r="A11" s="3" t="s">
        <v>84</v>
      </c>
      <c r="B11" s="78" t="s">
        <v>85</v>
      </c>
      <c r="C11" s="65">
        <v>5</v>
      </c>
      <c r="D11" s="65">
        <v>4</v>
      </c>
      <c r="E11" s="65"/>
      <c r="F11" s="65">
        <v>6</v>
      </c>
      <c r="G11" s="65">
        <v>14</v>
      </c>
      <c r="H11" s="79">
        <f t="shared" si="0"/>
        <v>29</v>
      </c>
      <c r="I11" s="67">
        <v>2</v>
      </c>
      <c r="J11" s="68" t="s">
        <v>646</v>
      </c>
      <c r="K11" s="68" t="s">
        <v>531</v>
      </c>
    </row>
    <row r="12" spans="1:11" s="17" customFormat="1" ht="15.75" customHeight="1">
      <c r="A12" s="3" t="s">
        <v>628</v>
      </c>
      <c r="B12" s="78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79">
        <f t="shared" si="0"/>
        <v>28</v>
      </c>
      <c r="I12" s="67">
        <v>17</v>
      </c>
      <c r="J12" s="68" t="s">
        <v>646</v>
      </c>
      <c r="K12" s="68" t="s">
        <v>531</v>
      </c>
    </row>
    <row r="13" spans="1:11" s="17" customFormat="1" ht="15.75" customHeight="1">
      <c r="A13" s="3" t="s">
        <v>18</v>
      </c>
      <c r="B13" s="78" t="s">
        <v>19</v>
      </c>
      <c r="C13" s="65">
        <v>5</v>
      </c>
      <c r="D13" s="65">
        <v>2</v>
      </c>
      <c r="E13" s="65"/>
      <c r="F13" s="65">
        <v>9</v>
      </c>
      <c r="G13" s="65">
        <v>16</v>
      </c>
      <c r="H13" s="79">
        <f t="shared" si="0"/>
        <v>32</v>
      </c>
      <c r="I13" s="67">
        <v>2</v>
      </c>
      <c r="J13" s="68" t="s">
        <v>646</v>
      </c>
      <c r="K13" s="68" t="s">
        <v>531</v>
      </c>
    </row>
    <row r="14" spans="1:11" s="17" customFormat="1" ht="15.75" customHeight="1">
      <c r="A14" s="3" t="s">
        <v>94</v>
      </c>
      <c r="B14" s="78" t="s">
        <v>95</v>
      </c>
      <c r="C14" s="65">
        <v>5</v>
      </c>
      <c r="D14" s="65">
        <v>1</v>
      </c>
      <c r="E14" s="65">
        <v>5</v>
      </c>
      <c r="F14" s="65">
        <v>6</v>
      </c>
      <c r="G14" s="65">
        <v>13</v>
      </c>
      <c r="H14" s="79">
        <f t="shared" si="0"/>
        <v>30</v>
      </c>
      <c r="I14" s="69">
        <v>27</v>
      </c>
      <c r="J14" s="68">
        <v>57</v>
      </c>
      <c r="K14" s="68" t="s">
        <v>534</v>
      </c>
    </row>
    <row r="15" spans="1:11" s="17" customFormat="1" ht="15.75" customHeight="1">
      <c r="A15" s="3" t="s">
        <v>630</v>
      </c>
      <c r="B15" s="70" t="s">
        <v>640</v>
      </c>
      <c r="C15" s="81">
        <v>5</v>
      </c>
      <c r="D15" s="65">
        <v>5</v>
      </c>
      <c r="E15" s="65"/>
      <c r="F15" s="65">
        <v>6</v>
      </c>
      <c r="G15" s="65">
        <v>12</v>
      </c>
      <c r="H15" s="79">
        <f t="shared" si="0"/>
        <v>28</v>
      </c>
      <c r="I15" s="69">
        <v>36</v>
      </c>
      <c r="J15" s="68">
        <v>64</v>
      </c>
      <c r="K15" s="68" t="s">
        <v>532</v>
      </c>
    </row>
    <row r="16" spans="1:11" s="17" customFormat="1" ht="15.75" customHeight="1">
      <c r="A16" s="3" t="s">
        <v>106</v>
      </c>
      <c r="B16" s="78" t="s">
        <v>107</v>
      </c>
      <c r="C16" s="65">
        <v>5</v>
      </c>
      <c r="D16" s="65">
        <v>7</v>
      </c>
      <c r="E16" s="65"/>
      <c r="F16" s="65">
        <v>9</v>
      </c>
      <c r="G16" s="65">
        <v>11</v>
      </c>
      <c r="H16" s="79">
        <f t="shared" si="0"/>
        <v>32</v>
      </c>
      <c r="I16" s="67">
        <v>9</v>
      </c>
      <c r="J16" s="68" t="s">
        <v>646</v>
      </c>
      <c r="K16" s="68" t="s">
        <v>531</v>
      </c>
    </row>
    <row r="17" spans="1:11" s="17" customFormat="1" ht="15.75" customHeight="1">
      <c r="A17" s="3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7">
        <v>10</v>
      </c>
      <c r="J17" s="68" t="s">
        <v>646</v>
      </c>
      <c r="K17" s="68" t="s">
        <v>531</v>
      </c>
    </row>
    <row r="18" spans="1:11" s="17" customFormat="1" ht="15.75" customHeight="1">
      <c r="A18" s="3" t="s">
        <v>308</v>
      </c>
      <c r="B18" s="78" t="s">
        <v>285</v>
      </c>
      <c r="C18" s="65">
        <v>5</v>
      </c>
      <c r="D18" s="65">
        <v>10</v>
      </c>
      <c r="E18" s="65">
        <v>9</v>
      </c>
      <c r="F18" s="65">
        <v>7</v>
      </c>
      <c r="G18" s="65">
        <v>16</v>
      </c>
      <c r="H18" s="79">
        <f t="shared" si="0"/>
        <v>47</v>
      </c>
      <c r="I18" s="67">
        <v>0</v>
      </c>
      <c r="J18" s="68" t="s">
        <v>646</v>
      </c>
      <c r="K18" s="68" t="s">
        <v>531</v>
      </c>
    </row>
    <row r="19" spans="1:11" s="17" customFormat="1" ht="15.75" customHeight="1">
      <c r="A19" s="3" t="s">
        <v>134</v>
      </c>
      <c r="B19" s="78" t="s">
        <v>135</v>
      </c>
      <c r="C19" s="65">
        <v>5</v>
      </c>
      <c r="D19" s="65">
        <v>4</v>
      </c>
      <c r="E19" s="65"/>
      <c r="F19" s="65">
        <v>8</v>
      </c>
      <c r="G19" s="65">
        <v>14</v>
      </c>
      <c r="H19" s="79">
        <f t="shared" si="0"/>
        <v>31</v>
      </c>
      <c r="I19" s="67">
        <v>5</v>
      </c>
      <c r="J19" s="68" t="s">
        <v>646</v>
      </c>
      <c r="K19" s="68" t="s">
        <v>531</v>
      </c>
    </row>
    <row r="20" spans="1:11" s="17" customFormat="1" ht="15.75" customHeight="1">
      <c r="A20" s="3" t="s">
        <v>635</v>
      </c>
      <c r="B20" s="70" t="s">
        <v>621</v>
      </c>
      <c r="C20" s="81">
        <v>5</v>
      </c>
      <c r="D20" s="65">
        <v>4</v>
      </c>
      <c r="E20" s="65"/>
      <c r="F20" s="65">
        <v>6</v>
      </c>
      <c r="G20" s="65">
        <v>13</v>
      </c>
      <c r="H20" s="79">
        <f t="shared" si="0"/>
        <v>28</v>
      </c>
      <c r="I20" s="69">
        <v>25</v>
      </c>
      <c r="J20" s="68">
        <v>53</v>
      </c>
      <c r="K20" s="68" t="s">
        <v>534</v>
      </c>
    </row>
    <row r="21" spans="1:11" s="17" customFormat="1" ht="15.75" customHeight="1">
      <c r="A21" s="3" t="s">
        <v>633</v>
      </c>
      <c r="B21" s="78" t="s">
        <v>565</v>
      </c>
      <c r="C21" s="65">
        <v>5</v>
      </c>
      <c r="D21" s="65">
        <v>3</v>
      </c>
      <c r="E21" s="65"/>
      <c r="F21" s="65">
        <v>9</v>
      </c>
      <c r="G21" s="65">
        <v>11</v>
      </c>
      <c r="H21" s="79">
        <f t="shared" si="0"/>
        <v>28</v>
      </c>
      <c r="I21" s="69">
        <v>23</v>
      </c>
      <c r="J21" s="68">
        <v>51</v>
      </c>
      <c r="K21" s="68" t="s">
        <v>534</v>
      </c>
    </row>
    <row r="22" spans="1:11" s="17" customFormat="1" ht="15.75" customHeight="1">
      <c r="A22" s="3" t="s">
        <v>98</v>
      </c>
      <c r="B22" s="78" t="s">
        <v>99</v>
      </c>
      <c r="C22" s="65">
        <v>5</v>
      </c>
      <c r="D22" s="65">
        <v>3</v>
      </c>
      <c r="E22" s="65">
        <v>5</v>
      </c>
      <c r="F22" s="65">
        <v>8</v>
      </c>
      <c r="G22" s="65">
        <v>11</v>
      </c>
      <c r="H22" s="79">
        <f t="shared" si="0"/>
        <v>32</v>
      </c>
      <c r="I22" s="67">
        <v>17</v>
      </c>
      <c r="J22" s="68" t="s">
        <v>646</v>
      </c>
      <c r="K22" s="68" t="s">
        <v>531</v>
      </c>
    </row>
    <row r="23" spans="1:11" s="17" customFormat="1" ht="15.75" customHeight="1">
      <c r="A23" s="3" t="s">
        <v>306</v>
      </c>
      <c r="B23" s="78" t="s">
        <v>305</v>
      </c>
      <c r="C23" s="65">
        <v>5</v>
      </c>
      <c r="D23" s="65">
        <v>5</v>
      </c>
      <c r="E23" s="65">
        <v>5</v>
      </c>
      <c r="F23" s="65">
        <v>7</v>
      </c>
      <c r="G23" s="65">
        <v>12</v>
      </c>
      <c r="H23" s="79">
        <f t="shared" si="0"/>
        <v>34</v>
      </c>
      <c r="I23" s="67">
        <v>14</v>
      </c>
      <c r="J23" s="68" t="s">
        <v>646</v>
      </c>
      <c r="K23" s="68" t="s">
        <v>531</v>
      </c>
    </row>
    <row r="24" spans="1:11" s="17" customFormat="1" ht="15.75" customHeight="1">
      <c r="A24" s="3" t="s">
        <v>629</v>
      </c>
      <c r="B24" s="70" t="s">
        <v>642</v>
      </c>
      <c r="C24" s="81">
        <v>5</v>
      </c>
      <c r="D24" s="65">
        <v>8</v>
      </c>
      <c r="E24" s="65"/>
      <c r="F24" s="65">
        <v>6</v>
      </c>
      <c r="G24" s="65">
        <v>11</v>
      </c>
      <c r="H24" s="79">
        <f t="shared" si="0"/>
        <v>30</v>
      </c>
      <c r="I24" s="69">
        <v>24</v>
      </c>
      <c r="J24" s="68">
        <v>54</v>
      </c>
      <c r="K24" s="68" t="s">
        <v>534</v>
      </c>
    </row>
    <row r="25" spans="1:11" s="17" customFormat="1" ht="15.75" customHeight="1">
      <c r="A25" s="3" t="s">
        <v>249</v>
      </c>
      <c r="B25" s="78" t="s">
        <v>250</v>
      </c>
      <c r="C25" s="65">
        <v>5</v>
      </c>
      <c r="D25" s="65">
        <v>4</v>
      </c>
      <c r="E25" s="65"/>
      <c r="F25" s="65">
        <v>8</v>
      </c>
      <c r="G25" s="65">
        <v>11</v>
      </c>
      <c r="H25" s="79">
        <f t="shared" si="0"/>
        <v>28</v>
      </c>
      <c r="I25" s="67">
        <v>5</v>
      </c>
      <c r="J25" s="68" t="s">
        <v>646</v>
      </c>
      <c r="K25" s="68" t="s">
        <v>531</v>
      </c>
    </row>
    <row r="26" spans="1:11" s="17" customFormat="1" ht="15.75" customHeight="1">
      <c r="A26" s="3" t="s">
        <v>493</v>
      </c>
      <c r="B26" s="78" t="s">
        <v>494</v>
      </c>
      <c r="C26" s="65">
        <v>0</v>
      </c>
      <c r="D26" s="65">
        <v>0</v>
      </c>
      <c r="E26" s="65">
        <v>9</v>
      </c>
      <c r="F26" s="65">
        <v>8</v>
      </c>
      <c r="G26" s="65">
        <v>11</v>
      </c>
      <c r="H26" s="79">
        <f t="shared" si="0"/>
        <v>28</v>
      </c>
      <c r="I26" s="67">
        <v>6</v>
      </c>
      <c r="J26" s="68" t="s">
        <v>646</v>
      </c>
      <c r="K26" s="68" t="s">
        <v>531</v>
      </c>
    </row>
    <row r="27" spans="1:11" s="17" customFormat="1" ht="15.75" customHeight="1">
      <c r="A27" s="3" t="s">
        <v>242</v>
      </c>
      <c r="B27" s="78" t="s">
        <v>243</v>
      </c>
      <c r="C27" s="65">
        <v>5</v>
      </c>
      <c r="D27" s="65">
        <v>10</v>
      </c>
      <c r="E27" s="65">
        <v>10</v>
      </c>
      <c r="F27" s="65">
        <v>9</v>
      </c>
      <c r="G27" s="65">
        <v>15</v>
      </c>
      <c r="H27" s="79">
        <f t="shared" si="0"/>
        <v>49</v>
      </c>
      <c r="I27" s="67">
        <v>16</v>
      </c>
      <c r="J27" s="21" t="s">
        <v>646</v>
      </c>
      <c r="K27" s="68" t="s">
        <v>531</v>
      </c>
    </row>
    <row r="28" spans="1:11" s="17" customFormat="1" ht="15.75" customHeight="1">
      <c r="A28" s="3" t="s">
        <v>196</v>
      </c>
      <c r="B28" s="78" t="s">
        <v>197</v>
      </c>
      <c r="C28" s="65">
        <v>5</v>
      </c>
      <c r="D28" s="65">
        <v>10</v>
      </c>
      <c r="E28" s="65">
        <v>8</v>
      </c>
      <c r="F28" s="65">
        <v>9</v>
      </c>
      <c r="G28" s="65">
        <v>17</v>
      </c>
      <c r="H28" s="79">
        <f t="shared" si="0"/>
        <v>49</v>
      </c>
      <c r="I28" s="67">
        <v>0</v>
      </c>
      <c r="J28" s="21" t="s">
        <v>646</v>
      </c>
      <c r="K28" s="68" t="s">
        <v>531</v>
      </c>
    </row>
    <row r="29" spans="1:11" s="17" customFormat="1" ht="15.75" customHeight="1">
      <c r="A29" s="3" t="s">
        <v>576</v>
      </c>
      <c r="B29" s="78" t="s">
        <v>577</v>
      </c>
      <c r="C29" s="65">
        <v>5</v>
      </c>
      <c r="D29" s="65">
        <v>6</v>
      </c>
      <c r="E29" s="65"/>
      <c r="F29" s="65">
        <v>6</v>
      </c>
      <c r="G29" s="65">
        <v>11</v>
      </c>
      <c r="H29" s="79">
        <f t="shared" si="0"/>
        <v>28</v>
      </c>
      <c r="I29" s="67">
        <v>0</v>
      </c>
      <c r="J29" s="21" t="s">
        <v>646</v>
      </c>
      <c r="K29" s="68" t="s">
        <v>531</v>
      </c>
    </row>
    <row r="30" spans="1:11" s="17" customFormat="1" ht="15.75" customHeight="1">
      <c r="A30" s="3" t="s">
        <v>184</v>
      </c>
      <c r="B30" s="78" t="s">
        <v>185</v>
      </c>
      <c r="C30" s="65">
        <v>5</v>
      </c>
      <c r="D30" s="65">
        <v>5</v>
      </c>
      <c r="E30" s="65"/>
      <c r="F30" s="65">
        <v>8</v>
      </c>
      <c r="G30" s="65">
        <v>13</v>
      </c>
      <c r="H30" s="79">
        <f t="shared" si="0"/>
        <v>31</v>
      </c>
      <c r="I30" s="67">
        <v>12</v>
      </c>
      <c r="J30" s="21" t="s">
        <v>646</v>
      </c>
      <c r="K30" s="68" t="s">
        <v>531</v>
      </c>
    </row>
    <row r="31" spans="1:11" s="17" customFormat="1" ht="15.75" customHeight="1">
      <c r="A31" s="3" t="s">
        <v>632</v>
      </c>
      <c r="B31" s="78" t="s">
        <v>610</v>
      </c>
      <c r="C31" s="65">
        <v>5</v>
      </c>
      <c r="D31" s="65">
        <v>4</v>
      </c>
      <c r="E31" s="65"/>
      <c r="F31" s="65">
        <v>8</v>
      </c>
      <c r="G31" s="65">
        <v>11</v>
      </c>
      <c r="H31" s="79">
        <f t="shared" si="0"/>
        <v>28</v>
      </c>
      <c r="I31" s="67">
        <v>4</v>
      </c>
      <c r="J31" s="21" t="s">
        <v>646</v>
      </c>
      <c r="K31" s="68" t="s">
        <v>531</v>
      </c>
    </row>
    <row r="32" spans="1:11" s="17" customFormat="1" ht="15.75" customHeight="1">
      <c r="A32" s="3" t="s">
        <v>638</v>
      </c>
      <c r="B32" s="70" t="s">
        <v>643</v>
      </c>
      <c r="C32" s="65">
        <v>5</v>
      </c>
      <c r="D32" s="65">
        <v>4</v>
      </c>
      <c r="E32" s="65"/>
      <c r="F32" s="65">
        <v>6</v>
      </c>
      <c r="G32" s="65">
        <v>13</v>
      </c>
      <c r="H32" s="79">
        <f t="shared" si="0"/>
        <v>28</v>
      </c>
      <c r="I32" s="69">
        <v>31</v>
      </c>
      <c r="J32" s="68">
        <v>59</v>
      </c>
      <c r="K32" s="68" t="s">
        <v>534</v>
      </c>
    </row>
    <row r="33" spans="1:11" s="17" customFormat="1" ht="15.75" customHeight="1">
      <c r="A33" s="3" t="s">
        <v>639</v>
      </c>
      <c r="B33" s="78" t="s">
        <v>268</v>
      </c>
      <c r="C33" s="65">
        <v>5</v>
      </c>
      <c r="D33" s="65">
        <v>10</v>
      </c>
      <c r="E33" s="65">
        <v>7</v>
      </c>
      <c r="F33" s="65">
        <v>6</v>
      </c>
      <c r="G33" s="65">
        <v>13</v>
      </c>
      <c r="H33" s="79">
        <f t="shared" si="0"/>
        <v>41</v>
      </c>
      <c r="I33" s="67">
        <v>16</v>
      </c>
      <c r="J33" s="68" t="s">
        <v>646</v>
      </c>
      <c r="K33" s="68" t="s">
        <v>531</v>
      </c>
    </row>
    <row r="34" spans="1:11" s="17" customFormat="1" ht="15.75" customHeight="1">
      <c r="A34" s="3" t="s">
        <v>462</v>
      </c>
      <c r="B34" s="78" t="s">
        <v>463</v>
      </c>
      <c r="C34" s="65">
        <v>5</v>
      </c>
      <c r="D34" s="65">
        <v>3</v>
      </c>
      <c r="E34" s="65"/>
      <c r="F34" s="65">
        <v>8</v>
      </c>
      <c r="G34" s="65">
        <v>15</v>
      </c>
      <c r="H34" s="79">
        <f t="shared" si="0"/>
        <v>31</v>
      </c>
      <c r="I34" s="69">
        <v>23</v>
      </c>
      <c r="J34" s="68">
        <v>54</v>
      </c>
      <c r="K34" s="68" t="s">
        <v>534</v>
      </c>
    </row>
    <row r="35" spans="1:11" s="17" customFormat="1" ht="15.75" customHeight="1">
      <c r="A35" s="3" t="s">
        <v>414</v>
      </c>
      <c r="B35" s="78" t="s">
        <v>415</v>
      </c>
      <c r="C35" s="65">
        <v>5</v>
      </c>
      <c r="D35" s="65">
        <v>7</v>
      </c>
      <c r="E35" s="65"/>
      <c r="F35" s="65">
        <v>6</v>
      </c>
      <c r="G35" s="65">
        <v>14</v>
      </c>
      <c r="H35" s="79">
        <f t="shared" si="0"/>
        <v>32</v>
      </c>
      <c r="I35" s="69">
        <v>30</v>
      </c>
      <c r="J35" s="68">
        <v>62</v>
      </c>
      <c r="K35" s="68" t="s">
        <v>532</v>
      </c>
    </row>
    <row r="36" spans="1:11" s="17" customFormat="1" ht="15.75" customHeight="1">
      <c r="A36" s="3" t="s">
        <v>426</v>
      </c>
      <c r="B36" s="78" t="s">
        <v>427</v>
      </c>
      <c r="C36" s="65">
        <v>5</v>
      </c>
      <c r="D36" s="65">
        <v>4</v>
      </c>
      <c r="E36" s="65"/>
      <c r="F36" s="65">
        <v>8</v>
      </c>
      <c r="G36" s="65">
        <v>17</v>
      </c>
      <c r="H36" s="79">
        <f t="shared" si="0"/>
        <v>34</v>
      </c>
      <c r="I36" s="69">
        <v>25</v>
      </c>
      <c r="J36" s="82">
        <v>59</v>
      </c>
      <c r="K36" s="68" t="s">
        <v>534</v>
      </c>
    </row>
    <row r="37" spans="1:11" s="17" customFormat="1" ht="15.75" customHeight="1">
      <c r="A37" s="3" t="s">
        <v>636</v>
      </c>
      <c r="B37" s="78" t="s">
        <v>622</v>
      </c>
      <c r="C37" s="65">
        <v>5</v>
      </c>
      <c r="D37" s="65">
        <v>3</v>
      </c>
      <c r="E37" s="65">
        <v>9</v>
      </c>
      <c r="F37" s="65">
        <v>9</v>
      </c>
      <c r="G37" s="65">
        <v>12</v>
      </c>
      <c r="H37" s="79">
        <f t="shared" si="0"/>
        <v>38</v>
      </c>
      <c r="I37" s="67">
        <v>20</v>
      </c>
      <c r="J37" s="21" t="s">
        <v>646</v>
      </c>
      <c r="K37" s="68" t="s">
        <v>531</v>
      </c>
    </row>
    <row r="38" spans="1:11" s="17" customFormat="1" ht="15.75" customHeight="1">
      <c r="A38" s="3" t="s">
        <v>374</v>
      </c>
      <c r="B38" s="78" t="s">
        <v>375</v>
      </c>
      <c r="C38" s="65">
        <v>5</v>
      </c>
      <c r="D38" s="65">
        <v>10</v>
      </c>
      <c r="E38" s="65"/>
      <c r="F38" s="65">
        <v>8</v>
      </c>
      <c r="G38" s="65">
        <v>11</v>
      </c>
      <c r="H38" s="79">
        <f t="shared" si="0"/>
        <v>34</v>
      </c>
      <c r="I38" s="67">
        <v>6</v>
      </c>
      <c r="J38" s="21" t="s">
        <v>646</v>
      </c>
      <c r="K38" s="68" t="s">
        <v>531</v>
      </c>
    </row>
    <row r="39" spans="1:11" s="17" customFormat="1" ht="15.75" customHeight="1">
      <c r="A39" s="78" t="s">
        <v>645</v>
      </c>
      <c r="B39" s="70" t="s">
        <v>644</v>
      </c>
      <c r="C39" s="65"/>
      <c r="D39" s="65">
        <v>7</v>
      </c>
      <c r="E39" s="65"/>
      <c r="F39" s="65">
        <v>9</v>
      </c>
      <c r="G39" s="65">
        <v>12</v>
      </c>
      <c r="H39" s="79">
        <f t="shared" si="0"/>
        <v>28</v>
      </c>
      <c r="I39" s="67">
        <v>18</v>
      </c>
      <c r="J39" s="21" t="s">
        <v>646</v>
      </c>
      <c r="K39" s="68" t="s">
        <v>531</v>
      </c>
    </row>
    <row r="40" spans="1:11" s="17" customFormat="1" ht="15.75" customHeight="1">
      <c r="A40" s="3" t="s">
        <v>404</v>
      </c>
      <c r="B40" s="78" t="s">
        <v>405</v>
      </c>
      <c r="C40" s="65">
        <v>5</v>
      </c>
      <c r="D40" s="65">
        <v>8</v>
      </c>
      <c r="E40" s="65"/>
      <c r="F40" s="65">
        <v>7</v>
      </c>
      <c r="G40" s="65">
        <v>16</v>
      </c>
      <c r="H40" s="79">
        <f t="shared" si="0"/>
        <v>36</v>
      </c>
      <c r="I40" s="69">
        <v>30</v>
      </c>
      <c r="J40" s="82">
        <v>66</v>
      </c>
      <c r="K40" s="68" t="s">
        <v>532</v>
      </c>
    </row>
    <row r="41" spans="1:11" s="17" customFormat="1" ht="15.75" customHeight="1">
      <c r="A41" s="3" t="s">
        <v>497</v>
      </c>
      <c r="B41" s="78" t="s">
        <v>498</v>
      </c>
      <c r="C41" s="65">
        <v>5</v>
      </c>
      <c r="D41" s="65">
        <v>5</v>
      </c>
      <c r="E41" s="65"/>
      <c r="F41" s="65">
        <v>7</v>
      </c>
      <c r="G41" s="65">
        <v>11</v>
      </c>
      <c r="H41" s="79">
        <f t="shared" si="0"/>
        <v>28</v>
      </c>
      <c r="I41" s="67">
        <v>13</v>
      </c>
      <c r="J41" s="21" t="s">
        <v>646</v>
      </c>
      <c r="K41" s="68" t="s">
        <v>531</v>
      </c>
    </row>
    <row r="42" spans="1:11">
      <c r="D42" s="17"/>
      <c r="E42" s="17"/>
      <c r="K42" s="60" t="s">
        <v>588</v>
      </c>
    </row>
    <row r="43" spans="1:11" ht="18">
      <c r="A43" s="151" t="s">
        <v>647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</row>
    <row r="44" spans="1:11" ht="18">
      <c r="A44" s="151" t="s">
        <v>626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</row>
    <row r="45" spans="1:11" ht="18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</row>
    <row r="46" spans="1:11">
      <c r="D46" s="17"/>
      <c r="E46" s="17"/>
    </row>
    <row r="47" spans="1:11" ht="18">
      <c r="A47" s="48" t="s">
        <v>627</v>
      </c>
      <c r="D47" s="17"/>
      <c r="E47" s="17"/>
      <c r="I47" s="145" t="s">
        <v>555</v>
      </c>
      <c r="J47" s="145"/>
      <c r="K47" s="145"/>
    </row>
    <row r="48" spans="1:11" s="11" customFormat="1" ht="18">
      <c r="A48"/>
      <c r="B48"/>
      <c r="C48" s="17"/>
      <c r="D48" s="17"/>
      <c r="E48" s="17"/>
      <c r="F48" s="18"/>
      <c r="G48" s="18"/>
      <c r="I48" s="145" t="s">
        <v>318</v>
      </c>
      <c r="J48" s="145"/>
      <c r="K48" s="145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614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9" si="0">+G7+F7+E7+D7+C7</f>
        <v>31</v>
      </c>
      <c r="I7" s="67">
        <v>0</v>
      </c>
      <c r="J7" s="68" t="s">
        <v>530</v>
      </c>
      <c r="K7" s="68" t="s">
        <v>531</v>
      </c>
    </row>
    <row r="8" spans="1:11" s="17" customFormat="1" ht="15.75" customHeight="1">
      <c r="A8" s="8" t="s">
        <v>12</v>
      </c>
      <c r="B8" s="8" t="s">
        <v>13</v>
      </c>
      <c r="C8" s="65">
        <v>5</v>
      </c>
      <c r="D8" s="65">
        <v>7</v>
      </c>
      <c r="E8" s="65"/>
      <c r="F8" s="65">
        <v>6</v>
      </c>
      <c r="G8" s="65">
        <v>16</v>
      </c>
      <c r="H8" s="66">
        <f t="shared" si="0"/>
        <v>34</v>
      </c>
      <c r="I8" s="67">
        <v>0</v>
      </c>
      <c r="J8" s="68" t="s">
        <v>530</v>
      </c>
      <c r="K8" s="68" t="s">
        <v>531</v>
      </c>
    </row>
    <row r="9" spans="1:11" s="17" customFormat="1" ht="15.75" customHeight="1">
      <c r="A9" s="8" t="s">
        <v>124</v>
      </c>
      <c r="B9" s="8" t="s">
        <v>125</v>
      </c>
      <c r="C9" s="65">
        <v>5</v>
      </c>
      <c r="D9" s="65">
        <v>4</v>
      </c>
      <c r="E9" s="65"/>
      <c r="F9" s="65">
        <v>8</v>
      </c>
      <c r="G9" s="65">
        <v>14</v>
      </c>
      <c r="H9" s="66">
        <f t="shared" si="0"/>
        <v>31</v>
      </c>
      <c r="I9" s="67">
        <v>3</v>
      </c>
      <c r="J9" s="68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66">
        <f t="shared" si="0"/>
        <v>37</v>
      </c>
      <c r="I10" s="67">
        <v>5</v>
      </c>
      <c r="J10" s="68" t="s">
        <v>530</v>
      </c>
      <c r="K10" s="68" t="s">
        <v>531</v>
      </c>
    </row>
    <row r="11" spans="1:11" s="17" customFormat="1" ht="15.75" customHeight="1">
      <c r="A11" s="70" t="s">
        <v>616</v>
      </c>
      <c r="B11" s="70" t="s">
        <v>615</v>
      </c>
      <c r="C11" s="65">
        <v>5</v>
      </c>
      <c r="D11" s="65">
        <v>6</v>
      </c>
      <c r="E11" s="65"/>
      <c r="F11" s="65">
        <v>6</v>
      </c>
      <c r="G11" s="65">
        <v>11</v>
      </c>
      <c r="H11" s="66">
        <f t="shared" si="0"/>
        <v>28</v>
      </c>
      <c r="I11" s="67">
        <v>3</v>
      </c>
      <c r="J11" s="68" t="s">
        <v>530</v>
      </c>
      <c r="K11" s="68" t="s">
        <v>531</v>
      </c>
    </row>
    <row r="12" spans="1:11" s="17" customFormat="1" ht="15.75" customHeight="1">
      <c r="A12" s="9" t="s">
        <v>542</v>
      </c>
      <c r="B12" s="64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66">
        <f t="shared" si="0"/>
        <v>28</v>
      </c>
      <c r="I12" s="67">
        <v>5</v>
      </c>
      <c r="J12" s="68" t="s">
        <v>530</v>
      </c>
      <c r="K12" s="68" t="s">
        <v>531</v>
      </c>
    </row>
    <row r="13" spans="1:11" s="17" customFormat="1" ht="15.75" customHeight="1">
      <c r="A13" s="9" t="s">
        <v>94</v>
      </c>
      <c r="B13" s="64" t="s">
        <v>95</v>
      </c>
      <c r="C13" s="65">
        <v>5</v>
      </c>
      <c r="D13" s="65">
        <v>1</v>
      </c>
      <c r="E13" s="65">
        <v>5</v>
      </c>
      <c r="F13" s="65">
        <v>6</v>
      </c>
      <c r="G13" s="65">
        <v>13</v>
      </c>
      <c r="H13" s="66">
        <f t="shared" si="0"/>
        <v>30</v>
      </c>
      <c r="I13" s="67">
        <v>6</v>
      </c>
      <c r="J13" s="21" t="s">
        <v>530</v>
      </c>
      <c r="K13" s="68" t="s">
        <v>531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66">
        <f t="shared" si="0"/>
        <v>34</v>
      </c>
      <c r="I14" s="67">
        <v>2</v>
      </c>
      <c r="J14" s="21" t="s">
        <v>530</v>
      </c>
      <c r="K14" s="68" t="s">
        <v>531</v>
      </c>
    </row>
    <row r="15" spans="1:11" s="17" customFormat="1" ht="15.75" customHeight="1">
      <c r="A15" s="73" t="s">
        <v>593</v>
      </c>
      <c r="B15" s="73" t="s">
        <v>594</v>
      </c>
      <c r="C15" s="65">
        <v>0</v>
      </c>
      <c r="D15" s="65">
        <v>0</v>
      </c>
      <c r="E15" s="65">
        <v>7</v>
      </c>
      <c r="F15" s="65">
        <v>8</v>
      </c>
      <c r="G15" s="65">
        <v>15</v>
      </c>
      <c r="H15" s="66">
        <f t="shared" si="0"/>
        <v>30</v>
      </c>
      <c r="I15" s="69">
        <v>26</v>
      </c>
      <c r="J15" s="21">
        <f>+I15+H15</f>
        <v>56</v>
      </c>
      <c r="K15" s="68" t="s">
        <v>534</v>
      </c>
    </row>
    <row r="16" spans="1:11" s="17" customFormat="1" ht="15.75" customHeight="1">
      <c r="A16" s="73" t="s">
        <v>617</v>
      </c>
      <c r="B16" s="73" t="s">
        <v>565</v>
      </c>
      <c r="C16" s="65">
        <v>5</v>
      </c>
      <c r="D16" s="65">
        <v>3</v>
      </c>
      <c r="E16" s="65"/>
      <c r="F16" s="65">
        <v>9</v>
      </c>
      <c r="G16" s="65">
        <v>11</v>
      </c>
      <c r="H16" s="66">
        <f t="shared" si="0"/>
        <v>28</v>
      </c>
      <c r="I16" s="67">
        <v>0</v>
      </c>
      <c r="J16" s="21" t="s">
        <v>530</v>
      </c>
      <c r="K16" s="68" t="s">
        <v>531</v>
      </c>
    </row>
    <row r="17" spans="1:11" s="17" customFormat="1" ht="15.75" customHeight="1">
      <c r="A17" s="9" t="s">
        <v>98</v>
      </c>
      <c r="B17" s="64" t="s">
        <v>99</v>
      </c>
      <c r="C17" s="65">
        <v>5</v>
      </c>
      <c r="D17" s="65">
        <v>3</v>
      </c>
      <c r="E17" s="65">
        <v>5</v>
      </c>
      <c r="F17" s="65">
        <v>8</v>
      </c>
      <c r="G17" s="65">
        <v>11</v>
      </c>
      <c r="H17" s="66">
        <f t="shared" si="0"/>
        <v>32</v>
      </c>
      <c r="I17" s="67">
        <v>13</v>
      </c>
      <c r="J17" s="21" t="s">
        <v>530</v>
      </c>
      <c r="K17" s="68" t="s">
        <v>531</v>
      </c>
    </row>
    <row r="18" spans="1:11" s="17" customFormat="1" ht="15.75" customHeight="1">
      <c r="A18" s="8" t="s">
        <v>242</v>
      </c>
      <c r="B18" s="8" t="s">
        <v>243</v>
      </c>
      <c r="C18" s="65">
        <v>5</v>
      </c>
      <c r="D18" s="65">
        <v>10</v>
      </c>
      <c r="E18" s="65">
        <v>10</v>
      </c>
      <c r="F18" s="65">
        <v>9</v>
      </c>
      <c r="G18" s="65">
        <v>15</v>
      </c>
      <c r="H18" s="71">
        <f t="shared" si="0"/>
        <v>49</v>
      </c>
      <c r="I18" s="67">
        <v>13</v>
      </c>
      <c r="J18" s="68" t="s">
        <v>530</v>
      </c>
      <c r="K18" s="68" t="s">
        <v>531</v>
      </c>
    </row>
    <row r="19" spans="1:11" s="17" customFormat="1" ht="15.75" customHeight="1">
      <c r="A19" s="8" t="s">
        <v>196</v>
      </c>
      <c r="B19" s="8" t="s">
        <v>197</v>
      </c>
      <c r="C19" s="65">
        <v>5</v>
      </c>
      <c r="D19" s="65">
        <v>10</v>
      </c>
      <c r="E19" s="65">
        <v>8</v>
      </c>
      <c r="F19" s="65">
        <v>9</v>
      </c>
      <c r="G19" s="65">
        <v>17</v>
      </c>
      <c r="H19" s="71">
        <f t="shared" si="0"/>
        <v>49</v>
      </c>
      <c r="I19" s="67">
        <v>0</v>
      </c>
      <c r="J19" s="68" t="s">
        <v>530</v>
      </c>
      <c r="K19" s="68" t="s">
        <v>531</v>
      </c>
    </row>
    <row r="20" spans="1:11" s="17" customFormat="1" ht="15.75">
      <c r="A20" s="74" t="s">
        <v>236</v>
      </c>
      <c r="B20" s="74" t="s">
        <v>237</v>
      </c>
      <c r="C20" s="75">
        <v>0</v>
      </c>
      <c r="D20" s="75">
        <v>0</v>
      </c>
      <c r="E20" s="75">
        <v>8</v>
      </c>
      <c r="F20" s="75">
        <v>6</v>
      </c>
      <c r="G20" s="75">
        <v>14</v>
      </c>
      <c r="H20" s="80">
        <f>+G20+F20+E20+D20+C20</f>
        <v>28</v>
      </c>
      <c r="I20" s="76">
        <v>23</v>
      </c>
      <c r="J20" s="68">
        <v>51</v>
      </c>
      <c r="K20" s="68" t="s">
        <v>534</v>
      </c>
    </row>
    <row r="21" spans="1:11" s="17" customFormat="1" ht="15.75" customHeight="1">
      <c r="A21" s="70" t="s">
        <v>619</v>
      </c>
      <c r="B21" s="64" t="s">
        <v>618</v>
      </c>
      <c r="C21" s="65">
        <v>0</v>
      </c>
      <c r="D21" s="65">
        <v>5</v>
      </c>
      <c r="E21" s="65"/>
      <c r="F21" s="65">
        <v>8</v>
      </c>
      <c r="G21" s="65">
        <v>15</v>
      </c>
      <c r="H21" s="71">
        <f>+G21+F21+E21+D21+C21</f>
        <v>28</v>
      </c>
      <c r="I21" s="69">
        <v>23</v>
      </c>
      <c r="J21" s="68">
        <f>+I21+H21</f>
        <v>51</v>
      </c>
      <c r="K21" s="68" t="s">
        <v>534</v>
      </c>
    </row>
    <row r="22" spans="1:11" s="17" customFormat="1" ht="15.75" customHeight="1">
      <c r="A22" s="73" t="s">
        <v>595</v>
      </c>
      <c r="B22" s="73" t="s">
        <v>596</v>
      </c>
      <c r="C22" s="65">
        <v>5</v>
      </c>
      <c r="D22" s="65">
        <v>4</v>
      </c>
      <c r="E22" s="65"/>
      <c r="F22" s="65">
        <v>6</v>
      </c>
      <c r="G22" s="65">
        <v>13</v>
      </c>
      <c r="H22" s="71">
        <f>+G22+F22+E22+D22+C22</f>
        <v>28</v>
      </c>
      <c r="I22" s="67">
        <v>3</v>
      </c>
      <c r="J22" s="21" t="s">
        <v>530</v>
      </c>
      <c r="K22" s="68" t="s">
        <v>531</v>
      </c>
    </row>
    <row r="23" spans="1:11" s="17" customFormat="1" ht="15.75" customHeight="1">
      <c r="A23" s="9" t="s">
        <v>487</v>
      </c>
      <c r="B23" s="64" t="s">
        <v>488</v>
      </c>
      <c r="C23" s="65">
        <v>5</v>
      </c>
      <c r="D23" s="65">
        <v>2</v>
      </c>
      <c r="E23" s="65"/>
      <c r="F23" s="65">
        <v>7</v>
      </c>
      <c r="G23" s="65">
        <v>16</v>
      </c>
      <c r="H23" s="66">
        <f t="shared" ref="H23:H29" si="1">+G23+F23+E23+D23+C23</f>
        <v>30</v>
      </c>
      <c r="I23" s="69">
        <v>23</v>
      </c>
      <c r="J23" s="21">
        <f>+I23+H23</f>
        <v>53</v>
      </c>
      <c r="K23" s="68" t="s">
        <v>534</v>
      </c>
    </row>
    <row r="24" spans="1:11" s="17" customFormat="1" ht="15.75" customHeight="1">
      <c r="A24" s="8" t="s">
        <v>414</v>
      </c>
      <c r="B24" s="8" t="s">
        <v>415</v>
      </c>
      <c r="C24" s="65">
        <v>5</v>
      </c>
      <c r="D24" s="65">
        <v>7</v>
      </c>
      <c r="E24" s="65"/>
      <c r="F24" s="65">
        <v>6</v>
      </c>
      <c r="G24" s="65">
        <v>14</v>
      </c>
      <c r="H24" s="66">
        <f t="shared" si="1"/>
        <v>32</v>
      </c>
      <c r="I24" s="67">
        <v>15</v>
      </c>
      <c r="J24" s="21" t="s">
        <v>530</v>
      </c>
      <c r="K24" s="68" t="s">
        <v>531</v>
      </c>
    </row>
    <row r="25" spans="1:11" s="17" customFormat="1" ht="15.75" customHeight="1">
      <c r="A25" s="9" t="s">
        <v>426</v>
      </c>
      <c r="B25" s="64" t="s">
        <v>427</v>
      </c>
      <c r="C25" s="65">
        <v>5</v>
      </c>
      <c r="D25" s="65">
        <v>4</v>
      </c>
      <c r="E25" s="65"/>
      <c r="F25" s="65">
        <v>8</v>
      </c>
      <c r="G25" s="65">
        <v>17</v>
      </c>
      <c r="H25" s="66">
        <f t="shared" si="1"/>
        <v>34</v>
      </c>
      <c r="I25" s="67">
        <v>16</v>
      </c>
      <c r="J25" s="21" t="s">
        <v>530</v>
      </c>
      <c r="K25" s="68" t="s">
        <v>531</v>
      </c>
    </row>
    <row r="26" spans="1:11" s="17" customFormat="1" ht="15.75" customHeight="1">
      <c r="A26" s="8" t="s">
        <v>374</v>
      </c>
      <c r="B26" s="8" t="s">
        <v>375</v>
      </c>
      <c r="C26" s="65">
        <v>5</v>
      </c>
      <c r="D26" s="65">
        <v>10</v>
      </c>
      <c r="E26" s="65"/>
      <c r="F26" s="65">
        <v>8</v>
      </c>
      <c r="G26" s="65">
        <v>11</v>
      </c>
      <c r="H26" s="66">
        <f t="shared" si="1"/>
        <v>34</v>
      </c>
      <c r="I26" s="67">
        <v>0</v>
      </c>
      <c r="J26" s="21" t="s">
        <v>530</v>
      </c>
      <c r="K26" s="68" t="s">
        <v>531</v>
      </c>
    </row>
    <row r="27" spans="1:11" s="17" customFormat="1" ht="15.75" customHeight="1">
      <c r="A27" s="8" t="s">
        <v>404</v>
      </c>
      <c r="B27" s="8" t="s">
        <v>405</v>
      </c>
      <c r="C27" s="65">
        <v>5</v>
      </c>
      <c r="D27" s="65">
        <v>8</v>
      </c>
      <c r="E27" s="65"/>
      <c r="F27" s="65">
        <v>7</v>
      </c>
      <c r="G27" s="65">
        <v>16</v>
      </c>
      <c r="H27" s="66">
        <f t="shared" si="1"/>
        <v>36</v>
      </c>
      <c r="I27" s="67">
        <v>17</v>
      </c>
      <c r="J27" s="21" t="s">
        <v>530</v>
      </c>
      <c r="K27" s="68" t="s">
        <v>531</v>
      </c>
    </row>
    <row r="28" spans="1:11" s="17" customFormat="1" ht="15.75" customHeight="1">
      <c r="A28" s="8" t="s">
        <v>376</v>
      </c>
      <c r="B28" s="8" t="s">
        <v>377</v>
      </c>
      <c r="C28" s="65">
        <v>5</v>
      </c>
      <c r="D28" s="65">
        <v>5</v>
      </c>
      <c r="E28" s="65"/>
      <c r="F28" s="65">
        <v>6</v>
      </c>
      <c r="G28" s="65">
        <v>14</v>
      </c>
      <c r="H28" s="66">
        <f t="shared" si="1"/>
        <v>30</v>
      </c>
      <c r="I28" s="69">
        <v>23</v>
      </c>
      <c r="J28" s="21">
        <f>+I28+H28</f>
        <v>53</v>
      </c>
      <c r="K28" s="68" t="s">
        <v>534</v>
      </c>
    </row>
    <row r="29" spans="1:11" s="17" customFormat="1" ht="15.75" customHeight="1">
      <c r="A29" s="9" t="s">
        <v>438</v>
      </c>
      <c r="B29" s="64" t="s">
        <v>439</v>
      </c>
      <c r="C29" s="65">
        <v>0</v>
      </c>
      <c r="D29" s="65">
        <v>1</v>
      </c>
      <c r="E29" s="65">
        <v>10</v>
      </c>
      <c r="F29" s="65">
        <v>6</v>
      </c>
      <c r="G29" s="65">
        <v>11</v>
      </c>
      <c r="H29" s="66">
        <f t="shared" si="1"/>
        <v>28</v>
      </c>
      <c r="I29" s="69">
        <v>23</v>
      </c>
      <c r="J29" s="21">
        <f>+I29+H29</f>
        <v>51</v>
      </c>
      <c r="K29" s="68" t="s">
        <v>534</v>
      </c>
    </row>
    <row r="30" spans="1:11">
      <c r="D30" s="17"/>
      <c r="E30" s="17"/>
      <c r="K30" s="60" t="s">
        <v>588</v>
      </c>
    </row>
    <row r="31" spans="1:11" ht="18">
      <c r="A31" s="151" t="s">
        <v>611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</row>
    <row r="32" spans="1:11" ht="18">
      <c r="A32" s="151" t="s">
        <v>612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spans="1:11" ht="18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</row>
    <row r="34" spans="1:11">
      <c r="D34" s="17"/>
      <c r="E34" s="17"/>
    </row>
    <row r="35" spans="1:11" ht="18">
      <c r="A35" s="48" t="s">
        <v>613</v>
      </c>
      <c r="D35" s="17"/>
      <c r="E35" s="17"/>
      <c r="I35" s="145" t="s">
        <v>555</v>
      </c>
      <c r="J35" s="145"/>
      <c r="K35" s="145"/>
    </row>
    <row r="36" spans="1:11" s="11" customFormat="1" ht="18">
      <c r="A36"/>
      <c r="B36"/>
      <c r="C36" s="17"/>
      <c r="D36" s="17"/>
      <c r="E36" s="17"/>
      <c r="F36" s="18"/>
      <c r="G36" s="18"/>
      <c r="I36" s="145" t="s">
        <v>318</v>
      </c>
      <c r="J36" s="145"/>
      <c r="K36" s="145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zoomScaleNormal="100" workbookViewId="0">
      <selection activeCell="B20" sqref="B2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601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3" si="0">+G7+F7+E7+D7+C7</f>
        <v>31</v>
      </c>
      <c r="I7" s="67">
        <v>11</v>
      </c>
      <c r="J7" s="68" t="s">
        <v>530</v>
      </c>
      <c r="K7" s="68" t="s">
        <v>531</v>
      </c>
    </row>
    <row r="8" spans="1:11" s="17" customFormat="1" ht="15.75" customHeight="1">
      <c r="A8" s="70" t="s">
        <v>606</v>
      </c>
      <c r="B8" s="64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66">
        <f t="shared" si="0"/>
        <v>38</v>
      </c>
      <c r="I8" s="67">
        <v>12</v>
      </c>
      <c r="J8" s="68" t="s">
        <v>530</v>
      </c>
      <c r="K8" s="68" t="s">
        <v>531</v>
      </c>
    </row>
    <row r="9" spans="1:11" s="17" customFormat="1" ht="15.75" customHeight="1">
      <c r="A9" s="3" t="s">
        <v>82</v>
      </c>
      <c r="B9" s="3" t="s">
        <v>83</v>
      </c>
      <c r="C9" s="65">
        <v>5</v>
      </c>
      <c r="D9" s="65">
        <v>6</v>
      </c>
      <c r="E9" s="65"/>
      <c r="F9" s="65">
        <v>7</v>
      </c>
      <c r="G9" s="65">
        <v>17</v>
      </c>
      <c r="H9" s="66">
        <f t="shared" si="0"/>
        <v>35</v>
      </c>
      <c r="I9" s="67">
        <v>0</v>
      </c>
      <c r="J9" s="68" t="s">
        <v>530</v>
      </c>
      <c r="K9" s="68" t="s">
        <v>531</v>
      </c>
    </row>
    <row r="10" spans="1:11" s="17" customFormat="1" ht="15.75" customHeight="1">
      <c r="A10" s="3" t="s">
        <v>12</v>
      </c>
      <c r="B10" s="3" t="s">
        <v>13</v>
      </c>
      <c r="C10" s="65">
        <v>5</v>
      </c>
      <c r="D10" s="65">
        <v>7</v>
      </c>
      <c r="E10" s="65"/>
      <c r="F10" s="65">
        <v>6</v>
      </c>
      <c r="G10" s="65">
        <v>16</v>
      </c>
      <c r="H10" s="66">
        <f t="shared" si="0"/>
        <v>34</v>
      </c>
      <c r="I10" s="67">
        <v>0</v>
      </c>
      <c r="J10" s="68" t="s">
        <v>530</v>
      </c>
      <c r="K10" s="68" t="s">
        <v>531</v>
      </c>
    </row>
    <row r="11" spans="1:11" s="17" customFormat="1" ht="15.75" customHeight="1">
      <c r="A11" s="3" t="s">
        <v>32</v>
      </c>
      <c r="B11" s="3" t="s">
        <v>33</v>
      </c>
      <c r="C11" s="65">
        <v>5</v>
      </c>
      <c r="D11" s="65">
        <v>6</v>
      </c>
      <c r="E11" s="65"/>
      <c r="F11" s="65">
        <v>8</v>
      </c>
      <c r="G11" s="65">
        <v>12</v>
      </c>
      <c r="H11" s="66">
        <f t="shared" si="0"/>
        <v>31</v>
      </c>
      <c r="I11" s="67">
        <v>20</v>
      </c>
      <c r="J11" s="68" t="s">
        <v>530</v>
      </c>
      <c r="K11" s="68" t="s">
        <v>531</v>
      </c>
    </row>
    <row r="12" spans="1:11" s="17" customFormat="1" ht="15.75" customHeight="1">
      <c r="A12" s="3" t="s">
        <v>6</v>
      </c>
      <c r="B12" s="3" t="s">
        <v>7</v>
      </c>
      <c r="C12" s="65">
        <v>5</v>
      </c>
      <c r="D12" s="65">
        <v>3</v>
      </c>
      <c r="E12" s="65"/>
      <c r="F12" s="65">
        <v>8</v>
      </c>
      <c r="G12" s="65">
        <v>12</v>
      </c>
      <c r="H12" s="66">
        <f t="shared" si="0"/>
        <v>28</v>
      </c>
      <c r="I12" s="67">
        <v>15</v>
      </c>
      <c r="J12" s="68" t="s">
        <v>530</v>
      </c>
      <c r="K12" s="68" t="s">
        <v>531</v>
      </c>
    </row>
    <row r="13" spans="1:11" s="17" customFormat="1" ht="15.75" customHeight="1">
      <c r="A13" s="9" t="s">
        <v>114</v>
      </c>
      <c r="B13" s="64" t="s">
        <v>115</v>
      </c>
      <c r="C13" s="65">
        <v>5</v>
      </c>
      <c r="D13" s="65">
        <v>7</v>
      </c>
      <c r="E13" s="65"/>
      <c r="F13" s="65">
        <v>6</v>
      </c>
      <c r="G13" s="65">
        <v>11</v>
      </c>
      <c r="H13" s="66">
        <f t="shared" si="0"/>
        <v>29</v>
      </c>
      <c r="I13" s="67">
        <v>4</v>
      </c>
      <c r="J13" s="68" t="s">
        <v>530</v>
      </c>
      <c r="K13" s="68" t="s">
        <v>531</v>
      </c>
    </row>
    <row r="14" spans="1:11" s="17" customFormat="1" ht="15.75" customHeight="1">
      <c r="A14" s="9" t="s">
        <v>26</v>
      </c>
      <c r="B14" s="64" t="s">
        <v>27</v>
      </c>
      <c r="C14" s="65">
        <v>5</v>
      </c>
      <c r="D14" s="65">
        <v>10</v>
      </c>
      <c r="E14" s="65"/>
      <c r="F14" s="65">
        <v>9</v>
      </c>
      <c r="G14" s="65">
        <v>11</v>
      </c>
      <c r="H14" s="66">
        <f t="shared" ref="H14:H22" si="1">+G14+F14+E14+D14+C14</f>
        <v>35</v>
      </c>
      <c r="I14" s="69">
        <v>30</v>
      </c>
      <c r="J14" s="21">
        <f>+I14+H14</f>
        <v>65</v>
      </c>
      <c r="K14" s="68" t="s">
        <v>532</v>
      </c>
    </row>
    <row r="15" spans="1:11" s="17" customFormat="1" ht="15.75" customHeight="1">
      <c r="A15" s="9" t="s">
        <v>542</v>
      </c>
      <c r="B15" s="64" t="s">
        <v>541</v>
      </c>
      <c r="C15" s="65">
        <v>5</v>
      </c>
      <c r="D15" s="65">
        <v>1</v>
      </c>
      <c r="E15" s="65"/>
      <c r="F15" s="65">
        <v>6</v>
      </c>
      <c r="G15" s="65">
        <v>16</v>
      </c>
      <c r="H15" s="66">
        <f t="shared" si="1"/>
        <v>28</v>
      </c>
      <c r="I15" s="67">
        <v>7</v>
      </c>
      <c r="J15" s="68" t="s">
        <v>530</v>
      </c>
      <c r="K15" s="68" t="s">
        <v>531</v>
      </c>
    </row>
    <row r="16" spans="1:11" s="17" customFormat="1" ht="15.75" customHeight="1">
      <c r="A16" s="9" t="s">
        <v>112</v>
      </c>
      <c r="B16" s="64" t="s">
        <v>113</v>
      </c>
      <c r="C16" s="65">
        <v>5</v>
      </c>
      <c r="D16" s="65">
        <v>3</v>
      </c>
      <c r="E16" s="65"/>
      <c r="F16" s="65">
        <v>6</v>
      </c>
      <c r="G16" s="65">
        <v>15</v>
      </c>
      <c r="H16" s="66">
        <f t="shared" si="1"/>
        <v>29</v>
      </c>
      <c r="I16" s="69">
        <v>23</v>
      </c>
      <c r="J16" s="21">
        <f>+I16+H16</f>
        <v>52</v>
      </c>
      <c r="K16" s="68" t="s">
        <v>534</v>
      </c>
    </row>
    <row r="17" spans="1:11" s="17" customFormat="1" ht="15.75" customHeight="1">
      <c r="A17" s="9" t="s">
        <v>86</v>
      </c>
      <c r="B17" s="64" t="s">
        <v>87</v>
      </c>
      <c r="C17" s="65">
        <v>5</v>
      </c>
      <c r="D17" s="65">
        <v>3</v>
      </c>
      <c r="E17" s="65"/>
      <c r="F17" s="65">
        <v>8</v>
      </c>
      <c r="G17" s="65">
        <v>18</v>
      </c>
      <c r="H17" s="66">
        <f t="shared" si="1"/>
        <v>34</v>
      </c>
      <c r="I17" s="67">
        <v>10</v>
      </c>
      <c r="J17" s="21" t="s">
        <v>530</v>
      </c>
      <c r="K17" s="68" t="s">
        <v>531</v>
      </c>
    </row>
    <row r="18" spans="1:11" s="17" customFormat="1" ht="15.75" customHeight="1">
      <c r="A18" s="9" t="s">
        <v>94</v>
      </c>
      <c r="B18" s="64" t="s">
        <v>95</v>
      </c>
      <c r="C18" s="65">
        <v>5</v>
      </c>
      <c r="D18" s="65">
        <v>1</v>
      </c>
      <c r="E18" s="65">
        <v>5</v>
      </c>
      <c r="F18" s="65">
        <v>6</v>
      </c>
      <c r="G18" s="65">
        <v>13</v>
      </c>
      <c r="H18" s="66">
        <f t="shared" si="1"/>
        <v>30</v>
      </c>
      <c r="I18" s="67">
        <v>16</v>
      </c>
      <c r="J18" s="21" t="s">
        <v>530</v>
      </c>
      <c r="K18" s="68" t="s">
        <v>531</v>
      </c>
    </row>
    <row r="19" spans="1:11" s="17" customFormat="1" ht="15.75" customHeight="1">
      <c r="A19" s="9" t="s">
        <v>130</v>
      </c>
      <c r="B19" s="64" t="s">
        <v>131</v>
      </c>
      <c r="C19" s="65">
        <v>5</v>
      </c>
      <c r="D19" s="65">
        <v>10</v>
      </c>
      <c r="E19" s="65">
        <v>7</v>
      </c>
      <c r="F19" s="65">
        <v>8</v>
      </c>
      <c r="G19" s="65">
        <v>11</v>
      </c>
      <c r="H19" s="66">
        <f t="shared" si="1"/>
        <v>41</v>
      </c>
      <c r="I19" s="67">
        <v>9</v>
      </c>
      <c r="J19" s="21" t="s">
        <v>530</v>
      </c>
      <c r="K19" s="68" t="s">
        <v>531</v>
      </c>
    </row>
    <row r="20" spans="1:11" s="17" customFormat="1" ht="15.75" customHeight="1">
      <c r="A20" s="9" t="s">
        <v>98</v>
      </c>
      <c r="B20" s="64" t="s">
        <v>99</v>
      </c>
      <c r="C20" s="65">
        <v>5</v>
      </c>
      <c r="D20" s="65">
        <v>3</v>
      </c>
      <c r="E20" s="65">
        <v>5</v>
      </c>
      <c r="F20" s="65">
        <v>8</v>
      </c>
      <c r="G20" s="65">
        <v>11</v>
      </c>
      <c r="H20" s="66">
        <f t="shared" si="1"/>
        <v>32</v>
      </c>
      <c r="I20" s="67">
        <v>18</v>
      </c>
      <c r="J20" s="21" t="s">
        <v>530</v>
      </c>
      <c r="K20" s="68" t="s">
        <v>531</v>
      </c>
    </row>
    <row r="21" spans="1:11" s="17" customFormat="1" ht="15.75" customHeight="1">
      <c r="A21" s="9" t="s">
        <v>479</v>
      </c>
      <c r="B21" s="64" t="s">
        <v>480</v>
      </c>
      <c r="C21" s="65">
        <v>5</v>
      </c>
      <c r="D21" s="65">
        <v>5</v>
      </c>
      <c r="E21" s="65"/>
      <c r="F21" s="65">
        <v>6</v>
      </c>
      <c r="G21" s="65">
        <v>13</v>
      </c>
      <c r="H21" s="66">
        <f t="shared" si="1"/>
        <v>29</v>
      </c>
      <c r="I21" s="69">
        <v>23</v>
      </c>
      <c r="J21" s="21">
        <f>+I21+H21</f>
        <v>52</v>
      </c>
      <c r="K21" s="68" t="s">
        <v>534</v>
      </c>
    </row>
    <row r="22" spans="1:11" s="17" customFormat="1" ht="15.75" customHeight="1">
      <c r="A22" s="9" t="s">
        <v>238</v>
      </c>
      <c r="B22" s="64" t="s">
        <v>239</v>
      </c>
      <c r="C22" s="65">
        <v>5</v>
      </c>
      <c r="D22" s="65">
        <v>6</v>
      </c>
      <c r="E22" s="65"/>
      <c r="F22" s="65">
        <v>6</v>
      </c>
      <c r="G22" s="65">
        <v>16</v>
      </c>
      <c r="H22" s="66">
        <f t="shared" si="1"/>
        <v>33</v>
      </c>
      <c r="I22" s="69">
        <v>31</v>
      </c>
      <c r="J22" s="21">
        <f>+I22+H22</f>
        <v>64</v>
      </c>
      <c r="K22" s="68" t="s">
        <v>532</v>
      </c>
    </row>
    <row r="23" spans="1:11" s="17" customFormat="1" ht="15.75" customHeight="1">
      <c r="A23" s="9" t="s">
        <v>582</v>
      </c>
      <c r="B23" s="64" t="s">
        <v>583</v>
      </c>
      <c r="C23" s="65"/>
      <c r="D23" s="65"/>
      <c r="E23" s="65"/>
      <c r="F23" s="65"/>
      <c r="G23" s="65"/>
      <c r="H23" s="71">
        <v>28</v>
      </c>
      <c r="I23" s="69">
        <v>29</v>
      </c>
      <c r="J23" s="68">
        <f>+I23+H23</f>
        <v>57</v>
      </c>
      <c r="K23" s="68" t="s">
        <v>534</v>
      </c>
    </row>
    <row r="24" spans="1:11" s="17" customFormat="1" ht="15.75" customHeight="1">
      <c r="A24" s="9" t="s">
        <v>2</v>
      </c>
      <c r="B24" s="64" t="s">
        <v>3</v>
      </c>
      <c r="C24" s="65">
        <v>5</v>
      </c>
      <c r="D24" s="65">
        <v>5</v>
      </c>
      <c r="E24" s="65">
        <v>9</v>
      </c>
      <c r="F24" s="65">
        <v>7</v>
      </c>
      <c r="G24" s="65">
        <v>15</v>
      </c>
      <c r="H24" s="71">
        <f>+G24+F24+E24+D24+C24</f>
        <v>41</v>
      </c>
      <c r="I24" s="69">
        <v>42</v>
      </c>
      <c r="J24" s="68">
        <f>+I24+H24</f>
        <v>83</v>
      </c>
      <c r="K24" s="68" t="s">
        <v>528</v>
      </c>
    </row>
    <row r="25" spans="1:11" s="17" customFormat="1" ht="15.75" customHeight="1">
      <c r="A25" s="70" t="s">
        <v>607</v>
      </c>
      <c r="B25" s="64" t="s">
        <v>608</v>
      </c>
      <c r="C25" s="65">
        <v>5</v>
      </c>
      <c r="D25" s="65">
        <v>7</v>
      </c>
      <c r="E25" s="65"/>
      <c r="F25" s="65">
        <v>8</v>
      </c>
      <c r="G25" s="65">
        <v>12</v>
      </c>
      <c r="H25" s="71">
        <f>+G25+F25+E25+D25+C25</f>
        <v>32</v>
      </c>
      <c r="I25" s="67">
        <v>10</v>
      </c>
      <c r="J25" s="21" t="s">
        <v>530</v>
      </c>
      <c r="K25" s="68" t="s">
        <v>531</v>
      </c>
    </row>
    <row r="26" spans="1:11" s="17" customFormat="1" ht="15.75" customHeight="1">
      <c r="A26" s="70" t="s">
        <v>609</v>
      </c>
      <c r="B26" s="64" t="s">
        <v>610</v>
      </c>
      <c r="C26" s="65">
        <v>5</v>
      </c>
      <c r="D26" s="65">
        <v>2</v>
      </c>
      <c r="E26" s="65"/>
      <c r="F26" s="65">
        <v>8</v>
      </c>
      <c r="G26" s="65">
        <v>11</v>
      </c>
      <c r="H26" s="72">
        <f>+G26+F26+E26+D26+C26</f>
        <v>26</v>
      </c>
      <c r="I26" s="67">
        <v>4</v>
      </c>
      <c r="J26" s="68" t="s">
        <v>530</v>
      </c>
      <c r="K26" s="68" t="s">
        <v>531</v>
      </c>
    </row>
    <row r="27" spans="1:11" s="17" customFormat="1" ht="15.75" customHeight="1">
      <c r="A27" s="9" t="s">
        <v>372</v>
      </c>
      <c r="B27" s="64" t="s">
        <v>373</v>
      </c>
      <c r="C27" s="65">
        <v>5</v>
      </c>
      <c r="D27" s="65">
        <v>8</v>
      </c>
      <c r="E27" s="65"/>
      <c r="F27" s="65">
        <v>6</v>
      </c>
      <c r="G27" s="65">
        <v>13</v>
      </c>
      <c r="H27" s="66">
        <f t="shared" ref="H27:H32" si="2">+G27+F27+E27+D27+C27</f>
        <v>32</v>
      </c>
      <c r="I27" s="69">
        <v>23</v>
      </c>
      <c r="J27" s="21">
        <f>+I27+H27</f>
        <v>55</v>
      </c>
      <c r="K27" s="68" t="s">
        <v>534</v>
      </c>
    </row>
    <row r="28" spans="1:11" s="17" customFormat="1" ht="15.75" customHeight="1">
      <c r="A28" s="9" t="s">
        <v>487</v>
      </c>
      <c r="B28" s="64" t="s">
        <v>488</v>
      </c>
      <c r="C28" s="65">
        <v>5</v>
      </c>
      <c r="D28" s="65">
        <v>2</v>
      </c>
      <c r="E28" s="65"/>
      <c r="F28" s="65">
        <v>7</v>
      </c>
      <c r="G28" s="65">
        <v>16</v>
      </c>
      <c r="H28" s="66">
        <f t="shared" si="2"/>
        <v>30</v>
      </c>
      <c r="I28" s="67">
        <v>2</v>
      </c>
      <c r="J28" s="21" t="s">
        <v>530</v>
      </c>
      <c r="K28" s="68" t="s">
        <v>531</v>
      </c>
    </row>
    <row r="29" spans="1:11" s="17" customFormat="1" ht="15.75" customHeight="1">
      <c r="A29" s="9" t="s">
        <v>426</v>
      </c>
      <c r="B29" s="64" t="s">
        <v>427</v>
      </c>
      <c r="C29" s="65">
        <v>5</v>
      </c>
      <c r="D29" s="65">
        <v>4</v>
      </c>
      <c r="E29" s="65"/>
      <c r="F29" s="65">
        <v>8</v>
      </c>
      <c r="G29" s="65">
        <v>17</v>
      </c>
      <c r="H29" s="66">
        <f t="shared" si="2"/>
        <v>34</v>
      </c>
      <c r="I29" s="67">
        <v>18</v>
      </c>
      <c r="J29" s="21" t="s">
        <v>530</v>
      </c>
      <c r="K29" s="68" t="s">
        <v>531</v>
      </c>
    </row>
    <row r="30" spans="1:11" s="17" customFormat="1" ht="15.75" customHeight="1">
      <c r="A30" s="9" t="s">
        <v>360</v>
      </c>
      <c r="B30" s="64" t="s">
        <v>361</v>
      </c>
      <c r="C30" s="65">
        <v>5</v>
      </c>
      <c r="D30" s="65">
        <v>9</v>
      </c>
      <c r="E30" s="65"/>
      <c r="F30" s="65">
        <v>10</v>
      </c>
      <c r="G30" s="65">
        <v>11</v>
      </c>
      <c r="H30" s="66">
        <f t="shared" si="2"/>
        <v>35</v>
      </c>
      <c r="I30" s="69">
        <v>38</v>
      </c>
      <c r="J30" s="21">
        <f>+I30+H30</f>
        <v>73</v>
      </c>
      <c r="K30" s="68" t="s">
        <v>533</v>
      </c>
    </row>
    <row r="31" spans="1:11" s="17" customFormat="1" ht="15.75" customHeight="1">
      <c r="A31" s="9" t="s">
        <v>438</v>
      </c>
      <c r="B31" s="64" t="s">
        <v>439</v>
      </c>
      <c r="C31" s="65">
        <v>0</v>
      </c>
      <c r="D31" s="65">
        <v>1</v>
      </c>
      <c r="E31" s="65">
        <v>10</v>
      </c>
      <c r="F31" s="65">
        <v>6</v>
      </c>
      <c r="G31" s="65">
        <v>11</v>
      </c>
      <c r="H31" s="66">
        <f t="shared" si="2"/>
        <v>28</v>
      </c>
      <c r="I31" s="67">
        <v>20</v>
      </c>
      <c r="J31" s="21" t="s">
        <v>530</v>
      </c>
      <c r="K31" s="68" t="s">
        <v>531</v>
      </c>
    </row>
    <row r="32" spans="1:11" s="17" customFormat="1" ht="15.75" customHeight="1">
      <c r="A32" s="9" t="s">
        <v>394</v>
      </c>
      <c r="B32" s="64" t="s">
        <v>395</v>
      </c>
      <c r="C32" s="65">
        <v>5</v>
      </c>
      <c r="D32" s="65">
        <v>10</v>
      </c>
      <c r="E32" s="65"/>
      <c r="F32" s="65">
        <v>6</v>
      </c>
      <c r="G32" s="65">
        <v>14</v>
      </c>
      <c r="H32" s="66">
        <f t="shared" si="2"/>
        <v>35</v>
      </c>
      <c r="I32" s="69">
        <v>23</v>
      </c>
      <c r="J32" s="21">
        <f>+I32+H32</f>
        <v>58</v>
      </c>
      <c r="K32" s="68" t="s">
        <v>534</v>
      </c>
    </row>
    <row r="33" spans="1:11">
      <c r="D33" s="17"/>
      <c r="E33" s="17"/>
      <c r="K33" s="60" t="s">
        <v>588</v>
      </c>
    </row>
    <row r="34" spans="1:11" ht="18">
      <c r="A34" s="151" t="s">
        <v>602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</row>
    <row r="35" spans="1:11" ht="18">
      <c r="A35" s="151" t="s">
        <v>603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1" ht="18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</row>
    <row r="37" spans="1:11">
      <c r="D37" s="17"/>
      <c r="E37" s="17"/>
    </row>
    <row r="38" spans="1:11" ht="18">
      <c r="A38" s="48" t="s">
        <v>604</v>
      </c>
      <c r="D38" s="17"/>
      <c r="E38" s="17"/>
      <c r="I38" s="145" t="s">
        <v>555</v>
      </c>
      <c r="J38" s="145"/>
      <c r="K38" s="145"/>
    </row>
    <row r="39" spans="1:11" s="11" customFormat="1" ht="18">
      <c r="A39"/>
      <c r="B39"/>
      <c r="C39" s="17"/>
      <c r="D39" s="17"/>
      <c r="E39" s="17"/>
      <c r="F39" s="18"/>
      <c r="G39" s="18"/>
      <c r="I39" s="145" t="s">
        <v>318</v>
      </c>
      <c r="J39" s="145"/>
      <c r="K39" s="145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zoomScaleNormal="100" workbookViewId="0">
      <selection activeCell="A24" sqref="A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8" t="s">
        <v>561</v>
      </c>
      <c r="B7" s="53" t="s">
        <v>570</v>
      </c>
      <c r="C7" s="36">
        <v>5</v>
      </c>
      <c r="D7" s="36">
        <v>6</v>
      </c>
      <c r="E7" s="36"/>
      <c r="F7" s="36">
        <v>6</v>
      </c>
      <c r="G7" s="36">
        <v>14</v>
      </c>
      <c r="H7" s="52">
        <f>+G7+F7+E7+D7+C7</f>
        <v>31</v>
      </c>
      <c r="I7" s="55">
        <v>16</v>
      </c>
      <c r="J7" s="12" t="s">
        <v>530</v>
      </c>
      <c r="K7" s="12" t="s">
        <v>531</v>
      </c>
    </row>
    <row r="8" spans="1:11" s="17" customFormat="1" ht="15.75" customHeight="1">
      <c r="A8" s="38" t="s">
        <v>114</v>
      </c>
      <c r="B8" s="53" t="s">
        <v>115</v>
      </c>
      <c r="C8" s="36">
        <v>5</v>
      </c>
      <c r="D8" s="36">
        <v>7</v>
      </c>
      <c r="E8" s="36"/>
      <c r="F8" s="36">
        <v>6</v>
      </c>
      <c r="G8" s="36">
        <v>11</v>
      </c>
      <c r="H8" s="52">
        <f>+G8+F8+E8+D8+C8</f>
        <v>29</v>
      </c>
      <c r="I8" s="55">
        <v>15</v>
      </c>
      <c r="J8" s="12" t="s">
        <v>530</v>
      </c>
      <c r="K8" s="12" t="s">
        <v>531</v>
      </c>
    </row>
    <row r="9" spans="1:11" s="17" customFormat="1" ht="15.75" customHeight="1">
      <c r="A9" s="38" t="s">
        <v>36</v>
      </c>
      <c r="B9" s="53" t="s">
        <v>37</v>
      </c>
      <c r="C9" s="36">
        <v>5</v>
      </c>
      <c r="D9" s="36">
        <v>10</v>
      </c>
      <c r="E9" s="36">
        <v>8</v>
      </c>
      <c r="F9" s="36">
        <v>9</v>
      </c>
      <c r="G9" s="36">
        <v>14</v>
      </c>
      <c r="H9" s="52">
        <f>+G9+F9+E9+D9+C9</f>
        <v>46</v>
      </c>
      <c r="I9" s="36">
        <v>25</v>
      </c>
      <c r="J9" s="54">
        <f>+H9+I9</f>
        <v>71</v>
      </c>
      <c r="K9" s="12" t="s">
        <v>533</v>
      </c>
    </row>
    <row r="10" spans="1:11" s="17" customFormat="1" ht="15.75" customHeight="1">
      <c r="A10" s="38" t="s">
        <v>60</v>
      </c>
      <c r="B10" s="53" t="s">
        <v>61</v>
      </c>
      <c r="C10" s="36">
        <v>5</v>
      </c>
      <c r="D10" s="36">
        <v>4</v>
      </c>
      <c r="E10" s="36"/>
      <c r="F10" s="36">
        <v>8</v>
      </c>
      <c r="G10" s="36">
        <v>13</v>
      </c>
      <c r="H10" s="52">
        <f t="shared" ref="H10:H17" si="0">+G10+F10+E10+D10+C10</f>
        <v>30</v>
      </c>
      <c r="I10" s="61">
        <v>24</v>
      </c>
      <c r="J10" s="54">
        <f>+I10+H10</f>
        <v>54</v>
      </c>
      <c r="K10" s="12" t="s">
        <v>534</v>
      </c>
    </row>
    <row r="11" spans="1:11" s="17" customFormat="1" ht="15.75" customHeight="1">
      <c r="A11" s="38" t="s">
        <v>26</v>
      </c>
      <c r="B11" s="53" t="s">
        <v>27</v>
      </c>
      <c r="C11" s="36">
        <v>5</v>
      </c>
      <c r="D11" s="36">
        <v>10</v>
      </c>
      <c r="E11" s="36"/>
      <c r="F11" s="36">
        <v>9</v>
      </c>
      <c r="G11" s="36">
        <v>11</v>
      </c>
      <c r="H11" s="52">
        <f t="shared" si="0"/>
        <v>35</v>
      </c>
      <c r="I11" s="55">
        <v>18</v>
      </c>
      <c r="J11" s="12" t="s">
        <v>530</v>
      </c>
      <c r="K11" s="12" t="s">
        <v>531</v>
      </c>
    </row>
    <row r="12" spans="1:11" s="17" customFormat="1" ht="15.75" customHeight="1">
      <c r="A12" s="38" t="s">
        <v>58</v>
      </c>
      <c r="B12" s="53" t="s">
        <v>59</v>
      </c>
      <c r="C12" s="36">
        <v>5</v>
      </c>
      <c r="D12" s="36">
        <v>7</v>
      </c>
      <c r="E12" s="36"/>
      <c r="F12" s="36">
        <v>7</v>
      </c>
      <c r="G12" s="36">
        <v>16</v>
      </c>
      <c r="H12" s="52">
        <f t="shared" si="0"/>
        <v>35</v>
      </c>
      <c r="I12" s="56">
        <v>23</v>
      </c>
      <c r="J12" s="54">
        <f>+H12+I12</f>
        <v>58</v>
      </c>
      <c r="K12" s="12" t="s">
        <v>534</v>
      </c>
    </row>
    <row r="13" spans="1:11" s="17" customFormat="1" ht="15.75" customHeight="1">
      <c r="A13" s="38" t="s">
        <v>542</v>
      </c>
      <c r="B13" s="53" t="s">
        <v>541</v>
      </c>
      <c r="C13" s="36">
        <v>5</v>
      </c>
      <c r="D13" s="36">
        <v>1</v>
      </c>
      <c r="E13" s="36"/>
      <c r="F13" s="36">
        <v>6</v>
      </c>
      <c r="G13" s="36">
        <v>16</v>
      </c>
      <c r="H13" s="52">
        <f t="shared" si="0"/>
        <v>28</v>
      </c>
      <c r="I13" s="55">
        <v>0</v>
      </c>
      <c r="J13" s="12" t="s">
        <v>530</v>
      </c>
      <c r="K13" s="12" t="s">
        <v>531</v>
      </c>
    </row>
    <row r="14" spans="1:11" s="17" customFormat="1" ht="15.75" customHeight="1">
      <c r="A14" s="38" t="s">
        <v>128</v>
      </c>
      <c r="B14" s="53" t="s">
        <v>129</v>
      </c>
      <c r="C14" s="36">
        <v>5</v>
      </c>
      <c r="D14" s="36">
        <v>10</v>
      </c>
      <c r="E14" s="36"/>
      <c r="F14" s="36">
        <v>10</v>
      </c>
      <c r="G14" s="36">
        <v>18</v>
      </c>
      <c r="H14" s="52">
        <f t="shared" si="0"/>
        <v>43</v>
      </c>
      <c r="I14" s="36">
        <v>25</v>
      </c>
      <c r="J14" s="54">
        <f>+I14+H14</f>
        <v>68</v>
      </c>
      <c r="K14" s="12" t="s">
        <v>532</v>
      </c>
    </row>
    <row r="15" spans="1:11" s="17" customFormat="1" ht="15.75" customHeight="1">
      <c r="A15" s="38" t="s">
        <v>76</v>
      </c>
      <c r="B15" s="53" t="s">
        <v>77</v>
      </c>
      <c r="C15" s="36">
        <v>5</v>
      </c>
      <c r="D15" s="36">
        <v>10</v>
      </c>
      <c r="E15" s="36"/>
      <c r="F15" s="36">
        <v>7</v>
      </c>
      <c r="G15" s="36">
        <v>14</v>
      </c>
      <c r="H15" s="52">
        <f t="shared" si="0"/>
        <v>36</v>
      </c>
      <c r="I15" s="56">
        <v>23</v>
      </c>
      <c r="J15" s="54">
        <f>+H15+I15</f>
        <v>59</v>
      </c>
      <c r="K15" s="12" t="s">
        <v>534</v>
      </c>
    </row>
    <row r="16" spans="1:11" s="17" customFormat="1" ht="15.75" customHeight="1">
      <c r="A16" s="38" t="s">
        <v>112</v>
      </c>
      <c r="B16" s="53" t="s">
        <v>113</v>
      </c>
      <c r="C16" s="36">
        <v>5</v>
      </c>
      <c r="D16" s="36">
        <v>3</v>
      </c>
      <c r="E16" s="36"/>
      <c r="F16" s="36">
        <v>6</v>
      </c>
      <c r="G16" s="36">
        <v>15</v>
      </c>
      <c r="H16" s="52">
        <f t="shared" si="0"/>
        <v>29</v>
      </c>
      <c r="I16" s="55">
        <v>18</v>
      </c>
      <c r="J16" s="12" t="s">
        <v>530</v>
      </c>
      <c r="K16" s="12" t="s">
        <v>531</v>
      </c>
    </row>
    <row r="17" spans="1:11" s="17" customFormat="1" ht="15.75" customHeight="1">
      <c r="A17" s="38" t="s">
        <v>572</v>
      </c>
      <c r="B17" s="53" t="s">
        <v>573</v>
      </c>
      <c r="C17" s="36">
        <v>5</v>
      </c>
      <c r="D17" s="36">
        <v>4</v>
      </c>
      <c r="E17" s="36">
        <v>8</v>
      </c>
      <c r="F17" s="36">
        <v>10</v>
      </c>
      <c r="G17" s="36">
        <v>11</v>
      </c>
      <c r="H17" s="52">
        <f t="shared" si="0"/>
        <v>38</v>
      </c>
      <c r="I17" s="36">
        <v>24</v>
      </c>
      <c r="J17" s="54">
        <f>+I17+H17</f>
        <v>62</v>
      </c>
      <c r="K17" s="12" t="s">
        <v>532</v>
      </c>
    </row>
    <row r="18" spans="1:11" s="17" customFormat="1" ht="15.75" customHeight="1">
      <c r="A18" s="38" t="s">
        <v>470</v>
      </c>
      <c r="B18" s="53" t="s">
        <v>471</v>
      </c>
      <c r="C18" s="36">
        <v>0</v>
      </c>
      <c r="D18" s="36">
        <v>10</v>
      </c>
      <c r="E18" s="36">
        <v>8</v>
      </c>
      <c r="F18" s="36">
        <v>7</v>
      </c>
      <c r="G18" s="36">
        <v>11</v>
      </c>
      <c r="H18" s="52">
        <f>+G18+F18+E18+D18+C18</f>
        <v>36</v>
      </c>
      <c r="I18" s="39">
        <v>25</v>
      </c>
      <c r="J18" s="54">
        <f>+I18+H18</f>
        <v>61</v>
      </c>
      <c r="K18" s="12" t="s">
        <v>532</v>
      </c>
    </row>
    <row r="19" spans="1:11" s="17" customFormat="1" ht="15.75" customHeight="1">
      <c r="A19" s="38" t="s">
        <v>311</v>
      </c>
      <c r="B19" s="53" t="s">
        <v>276</v>
      </c>
      <c r="C19" s="36">
        <v>5</v>
      </c>
      <c r="D19" s="36">
        <v>10</v>
      </c>
      <c r="E19" s="36">
        <v>8</v>
      </c>
      <c r="F19" s="36">
        <v>8</v>
      </c>
      <c r="G19" s="36">
        <v>18</v>
      </c>
      <c r="H19" s="52">
        <f>+G19+F19+E19+D19+C19</f>
        <v>49</v>
      </c>
      <c r="I19" s="36">
        <v>32</v>
      </c>
      <c r="J19" s="54">
        <f>+I19+H19</f>
        <v>81</v>
      </c>
      <c r="K19" s="12" t="s">
        <v>528</v>
      </c>
    </row>
    <row r="20" spans="1:11" s="17" customFormat="1" ht="15.75" customHeight="1">
      <c r="A20" s="38" t="s">
        <v>571</v>
      </c>
      <c r="B20" s="53" t="s">
        <v>562</v>
      </c>
      <c r="C20" s="36">
        <v>5</v>
      </c>
      <c r="D20" s="36">
        <v>8</v>
      </c>
      <c r="E20" s="36">
        <v>6</v>
      </c>
      <c r="F20" s="36">
        <v>7</v>
      </c>
      <c r="G20" s="36">
        <v>16</v>
      </c>
      <c r="H20" s="52">
        <f>+G20+F20+E20+D20+C20</f>
        <v>42</v>
      </c>
      <c r="I20" s="36">
        <v>23</v>
      </c>
      <c r="J20" s="54">
        <f>+I20+H20</f>
        <v>65</v>
      </c>
      <c r="K20" s="12" t="s">
        <v>532</v>
      </c>
    </row>
    <row r="21" spans="1:11" s="17" customFormat="1" ht="15.75" customHeight="1">
      <c r="A21" s="38" t="s">
        <v>582</v>
      </c>
      <c r="B21" s="53" t="s">
        <v>583</v>
      </c>
      <c r="C21" s="36"/>
      <c r="D21" s="36"/>
      <c r="E21" s="36"/>
      <c r="F21" s="36"/>
      <c r="G21" s="36"/>
      <c r="H21" s="52">
        <v>20</v>
      </c>
      <c r="I21" s="55">
        <v>0</v>
      </c>
      <c r="J21" s="12" t="s">
        <v>530</v>
      </c>
      <c r="K21" s="12" t="s">
        <v>531</v>
      </c>
    </row>
    <row r="22" spans="1:11" s="17" customFormat="1" ht="15.75">
      <c r="A22" s="58" t="s">
        <v>574</v>
      </c>
      <c r="B22" s="59" t="s">
        <v>575</v>
      </c>
      <c r="C22" s="45">
        <v>0</v>
      </c>
      <c r="D22" s="45"/>
      <c r="E22" s="45">
        <v>9</v>
      </c>
      <c r="F22" s="45">
        <v>6</v>
      </c>
      <c r="G22" s="45">
        <v>13</v>
      </c>
      <c r="H22" s="57">
        <f t="shared" ref="H22:H34" si="1">+G22+F22+E22+D22+C22</f>
        <v>28</v>
      </c>
      <c r="I22" s="45">
        <v>23</v>
      </c>
      <c r="J22" s="54">
        <f>+I22+H22</f>
        <v>51</v>
      </c>
      <c r="K22" s="12" t="s">
        <v>534</v>
      </c>
    </row>
    <row r="23" spans="1:11" s="17" customFormat="1" ht="15.75" customHeight="1">
      <c r="A23" s="38" t="s">
        <v>458</v>
      </c>
      <c r="B23" s="53" t="s">
        <v>459</v>
      </c>
      <c r="C23" s="36">
        <v>5</v>
      </c>
      <c r="D23" s="36">
        <v>8</v>
      </c>
      <c r="E23" s="36"/>
      <c r="F23" s="36">
        <v>7</v>
      </c>
      <c r="G23" s="36">
        <v>13</v>
      </c>
      <c r="H23" s="52">
        <f t="shared" si="1"/>
        <v>33</v>
      </c>
      <c r="I23" s="36">
        <v>28</v>
      </c>
      <c r="J23" s="54">
        <f>+I23+H23</f>
        <v>61</v>
      </c>
      <c r="K23" s="12" t="s">
        <v>532</v>
      </c>
    </row>
    <row r="24" spans="1:11" s="17" customFormat="1" ht="15.75" customHeight="1">
      <c r="A24" s="38" t="s">
        <v>576</v>
      </c>
      <c r="B24" s="53" t="s">
        <v>577</v>
      </c>
      <c r="C24" s="36">
        <v>5</v>
      </c>
      <c r="D24" s="36">
        <v>6</v>
      </c>
      <c r="E24" s="36"/>
      <c r="F24" s="36">
        <v>6</v>
      </c>
      <c r="G24" s="36">
        <v>11</v>
      </c>
      <c r="H24" s="52">
        <f t="shared" si="1"/>
        <v>28</v>
      </c>
      <c r="I24" s="55">
        <v>5</v>
      </c>
      <c r="J24" s="12" t="s">
        <v>530</v>
      </c>
      <c r="K24" s="12" t="s">
        <v>531</v>
      </c>
    </row>
    <row r="25" spans="1:11" s="17" customFormat="1" ht="15.75" customHeight="1">
      <c r="A25" s="38" t="s">
        <v>150</v>
      </c>
      <c r="B25" s="53" t="s">
        <v>151</v>
      </c>
      <c r="C25" s="36">
        <v>5</v>
      </c>
      <c r="D25" s="36">
        <v>3</v>
      </c>
      <c r="E25" s="36"/>
      <c r="F25" s="36">
        <v>9</v>
      </c>
      <c r="G25" s="36">
        <v>11</v>
      </c>
      <c r="H25" s="52">
        <f t="shared" si="1"/>
        <v>28</v>
      </c>
      <c r="I25" s="36">
        <v>24</v>
      </c>
      <c r="J25" s="54">
        <f>+I25+H25</f>
        <v>52</v>
      </c>
      <c r="K25" s="12" t="s">
        <v>534</v>
      </c>
    </row>
    <row r="26" spans="1:11" s="17" customFormat="1" ht="15.75" customHeight="1">
      <c r="A26" s="38" t="s">
        <v>342</v>
      </c>
      <c r="B26" s="53" t="s">
        <v>343</v>
      </c>
      <c r="C26" s="36">
        <v>5</v>
      </c>
      <c r="D26" s="36">
        <v>10</v>
      </c>
      <c r="E26" s="36">
        <v>10</v>
      </c>
      <c r="F26" s="36">
        <v>8</v>
      </c>
      <c r="G26" s="36">
        <v>14</v>
      </c>
      <c r="H26" s="52">
        <f t="shared" si="1"/>
        <v>47</v>
      </c>
      <c r="I26" s="36">
        <v>25</v>
      </c>
      <c r="J26" s="54">
        <f>+I26+H26</f>
        <v>72</v>
      </c>
      <c r="K26" s="12" t="s">
        <v>533</v>
      </c>
    </row>
    <row r="27" spans="1:11" s="17" customFormat="1" ht="15.75" customHeight="1">
      <c r="A27" s="38" t="s">
        <v>372</v>
      </c>
      <c r="B27" s="53" t="s">
        <v>373</v>
      </c>
      <c r="C27" s="36">
        <v>5</v>
      </c>
      <c r="D27" s="36">
        <v>8</v>
      </c>
      <c r="E27" s="36"/>
      <c r="F27" s="36">
        <v>6</v>
      </c>
      <c r="G27" s="36">
        <v>13</v>
      </c>
      <c r="H27" s="52">
        <f t="shared" si="1"/>
        <v>32</v>
      </c>
      <c r="I27" s="55">
        <v>18</v>
      </c>
      <c r="J27" s="12" t="s">
        <v>530</v>
      </c>
      <c r="K27" s="12" t="s">
        <v>531</v>
      </c>
    </row>
    <row r="28" spans="1:11" s="17" customFormat="1" ht="15.75" customHeight="1">
      <c r="A28" s="38" t="s">
        <v>432</v>
      </c>
      <c r="B28" s="53" t="s">
        <v>433</v>
      </c>
      <c r="C28" s="36">
        <v>5</v>
      </c>
      <c r="D28" s="36">
        <v>10</v>
      </c>
      <c r="E28" s="36"/>
      <c r="F28" s="36">
        <v>10</v>
      </c>
      <c r="G28" s="36">
        <v>15</v>
      </c>
      <c r="H28" s="52">
        <f t="shared" si="1"/>
        <v>40</v>
      </c>
      <c r="I28" s="36">
        <v>27</v>
      </c>
      <c r="J28" s="54">
        <f>+I28+H28</f>
        <v>67</v>
      </c>
      <c r="K28" s="12" t="s">
        <v>532</v>
      </c>
    </row>
    <row r="29" spans="1:11" s="17" customFormat="1" ht="15.75" customHeight="1">
      <c r="A29" s="38" t="s">
        <v>269</v>
      </c>
      <c r="B29" s="53" t="s">
        <v>268</v>
      </c>
      <c r="C29" s="36">
        <v>5</v>
      </c>
      <c r="D29" s="36">
        <v>10</v>
      </c>
      <c r="E29" s="36">
        <v>7</v>
      </c>
      <c r="F29" s="36">
        <v>6</v>
      </c>
      <c r="G29" s="36">
        <v>13</v>
      </c>
      <c r="H29" s="52">
        <f t="shared" si="1"/>
        <v>41</v>
      </c>
      <c r="I29" s="55">
        <v>10</v>
      </c>
      <c r="J29" s="12" t="s">
        <v>530</v>
      </c>
      <c r="K29" s="12" t="s">
        <v>531</v>
      </c>
    </row>
    <row r="30" spans="1:11" s="17" customFormat="1" ht="15.75" customHeight="1">
      <c r="A30" s="38" t="s">
        <v>4</v>
      </c>
      <c r="B30" s="53" t="s">
        <v>5</v>
      </c>
      <c r="C30" s="36">
        <v>5</v>
      </c>
      <c r="D30" s="36">
        <v>10</v>
      </c>
      <c r="E30" s="36"/>
      <c r="F30" s="36">
        <v>9</v>
      </c>
      <c r="G30" s="36">
        <v>18</v>
      </c>
      <c r="H30" s="52">
        <f t="shared" si="1"/>
        <v>42</v>
      </c>
      <c r="I30" s="36">
        <v>43</v>
      </c>
      <c r="J30" s="54">
        <f>+I30+H30</f>
        <v>85</v>
      </c>
      <c r="K30" s="12" t="s">
        <v>528</v>
      </c>
    </row>
    <row r="31" spans="1:11" s="17" customFormat="1" ht="16.5" customHeight="1">
      <c r="A31" s="38" t="s">
        <v>578</v>
      </c>
      <c r="B31" s="53" t="s">
        <v>579</v>
      </c>
      <c r="C31" s="36">
        <v>5</v>
      </c>
      <c r="D31" s="36">
        <v>1</v>
      </c>
      <c r="E31" s="36">
        <v>7</v>
      </c>
      <c r="F31" s="36">
        <v>8</v>
      </c>
      <c r="G31" s="36">
        <v>11</v>
      </c>
      <c r="H31" s="52">
        <f t="shared" si="1"/>
        <v>32</v>
      </c>
      <c r="I31" s="56">
        <v>23</v>
      </c>
      <c r="J31" s="54">
        <f>+I31+H31</f>
        <v>55</v>
      </c>
      <c r="K31" s="12" t="s">
        <v>534</v>
      </c>
    </row>
    <row r="32" spans="1:11" s="17" customFormat="1" ht="15.75" customHeight="1">
      <c r="A32" s="38" t="s">
        <v>580</v>
      </c>
      <c r="B32" s="53" t="s">
        <v>581</v>
      </c>
      <c r="C32" s="36">
        <v>5</v>
      </c>
      <c r="D32" s="36">
        <v>4</v>
      </c>
      <c r="E32" s="36"/>
      <c r="F32" s="36">
        <v>8</v>
      </c>
      <c r="G32" s="36">
        <v>14</v>
      </c>
      <c r="H32" s="52">
        <f t="shared" si="1"/>
        <v>31</v>
      </c>
      <c r="I32" s="36">
        <v>30</v>
      </c>
      <c r="J32" s="54">
        <f>+I32+H32</f>
        <v>61</v>
      </c>
      <c r="K32" s="12" t="s">
        <v>532</v>
      </c>
    </row>
    <row r="33" spans="1:11" s="17" customFormat="1" ht="15.75" customHeight="1">
      <c r="A33" s="38" t="s">
        <v>404</v>
      </c>
      <c r="B33" s="53" t="s">
        <v>405</v>
      </c>
      <c r="C33" s="36">
        <v>5</v>
      </c>
      <c r="D33" s="36">
        <v>8</v>
      </c>
      <c r="E33" s="36"/>
      <c r="F33" s="36">
        <v>7</v>
      </c>
      <c r="G33" s="36">
        <v>16</v>
      </c>
      <c r="H33" s="52">
        <f t="shared" si="1"/>
        <v>36</v>
      </c>
      <c r="I33" s="55">
        <v>15</v>
      </c>
      <c r="J33" s="12" t="s">
        <v>530</v>
      </c>
      <c r="K33" s="12" t="s">
        <v>531</v>
      </c>
    </row>
    <row r="34" spans="1:11" s="17" customFormat="1" ht="15.75" customHeight="1">
      <c r="A34" s="38" t="s">
        <v>280</v>
      </c>
      <c r="B34" s="53" t="s">
        <v>279</v>
      </c>
      <c r="C34" s="36">
        <v>5</v>
      </c>
      <c r="D34" s="36">
        <v>10</v>
      </c>
      <c r="E34" s="36">
        <v>6</v>
      </c>
      <c r="F34" s="36">
        <v>6</v>
      </c>
      <c r="G34" s="36">
        <v>13</v>
      </c>
      <c r="H34" s="52">
        <f t="shared" si="1"/>
        <v>40</v>
      </c>
      <c r="I34" s="36">
        <v>23</v>
      </c>
      <c r="J34" s="54">
        <f>+I34+H34</f>
        <v>63</v>
      </c>
      <c r="K34" s="12" t="s">
        <v>532</v>
      </c>
    </row>
    <row r="35" spans="1:11">
      <c r="D35" s="17"/>
      <c r="E35" s="17"/>
      <c r="K35" s="60" t="s">
        <v>588</v>
      </c>
    </row>
    <row r="36" spans="1:11" ht="18">
      <c r="A36" s="151" t="s">
        <v>586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</row>
    <row r="37" spans="1:11" ht="18">
      <c r="A37" s="151" t="s">
        <v>585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</row>
    <row r="38" spans="1:11" ht="18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</row>
    <row r="39" spans="1:11">
      <c r="D39" s="17"/>
      <c r="E39" s="17"/>
    </row>
    <row r="40" spans="1:11" ht="18">
      <c r="A40" s="48" t="s">
        <v>587</v>
      </c>
      <c r="D40" s="17"/>
      <c r="E40" s="17"/>
      <c r="I40" s="145" t="s">
        <v>555</v>
      </c>
      <c r="J40" s="145"/>
      <c r="K40" s="145"/>
    </row>
    <row r="41" spans="1:11" s="11" customFormat="1" ht="18">
      <c r="A41"/>
      <c r="B41"/>
      <c r="C41" s="17"/>
      <c r="D41" s="17"/>
      <c r="E41" s="17"/>
      <c r="F41" s="18"/>
      <c r="G41" s="18"/>
      <c r="I41" s="145" t="s">
        <v>318</v>
      </c>
      <c r="J41" s="145"/>
      <c r="K41" s="145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zoomScaleNormal="100" workbookViewId="0">
      <selection activeCell="B8" sqref="B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4" t="s">
        <v>287</v>
      </c>
      <c r="B7" s="35" t="s">
        <v>286</v>
      </c>
      <c r="C7" s="36">
        <v>5</v>
      </c>
      <c r="D7" s="36">
        <v>6</v>
      </c>
      <c r="E7" s="36"/>
      <c r="F7" s="36">
        <v>6</v>
      </c>
      <c r="G7" s="36">
        <v>16</v>
      </c>
      <c r="H7" s="37">
        <f t="shared" ref="H7:H24" si="0">+G7+F7+E7+D7+C7</f>
        <v>33</v>
      </c>
      <c r="I7" s="36">
        <v>39</v>
      </c>
      <c r="J7" s="12">
        <f>+I7+H7</f>
        <v>72</v>
      </c>
      <c r="K7" s="12" t="s">
        <v>533</v>
      </c>
    </row>
    <row r="8" spans="1:11" s="17" customFormat="1" ht="15.75" customHeight="1">
      <c r="A8" s="38" t="s">
        <v>322</v>
      </c>
      <c r="B8" s="38" t="s">
        <v>323</v>
      </c>
      <c r="C8" s="36">
        <v>5</v>
      </c>
      <c r="D8" s="36">
        <v>1</v>
      </c>
      <c r="E8" s="36">
        <v>10</v>
      </c>
      <c r="F8" s="36">
        <v>6</v>
      </c>
      <c r="G8" s="39">
        <v>11</v>
      </c>
      <c r="H8" s="37">
        <f t="shared" si="0"/>
        <v>33</v>
      </c>
      <c r="I8" s="36">
        <v>23</v>
      </c>
      <c r="J8" s="12">
        <f t="shared" ref="J8:J50" si="1">+I8+H8</f>
        <v>56</v>
      </c>
      <c r="K8" s="12" t="s">
        <v>534</v>
      </c>
    </row>
    <row r="9" spans="1:11" s="17" customFormat="1" ht="15.75" customHeight="1">
      <c r="A9" s="38" t="s">
        <v>538</v>
      </c>
      <c r="B9" s="38" t="s">
        <v>537</v>
      </c>
      <c r="C9" s="36">
        <v>5</v>
      </c>
      <c r="D9" s="36"/>
      <c r="E9" s="36">
        <v>10</v>
      </c>
      <c r="F9" s="36">
        <v>6</v>
      </c>
      <c r="G9" s="39">
        <v>11</v>
      </c>
      <c r="H9" s="37">
        <f t="shared" si="0"/>
        <v>32</v>
      </c>
      <c r="I9" s="36">
        <v>30</v>
      </c>
      <c r="J9" s="12">
        <f t="shared" si="1"/>
        <v>62</v>
      </c>
      <c r="K9" s="12" t="s">
        <v>532</v>
      </c>
    </row>
    <row r="10" spans="1:11" s="17" customFormat="1" ht="15.75" customHeight="1">
      <c r="A10" s="34" t="s">
        <v>126</v>
      </c>
      <c r="B10" s="34" t="s">
        <v>127</v>
      </c>
      <c r="C10" s="36">
        <v>5</v>
      </c>
      <c r="D10" s="36">
        <v>10</v>
      </c>
      <c r="E10" s="36">
        <v>7</v>
      </c>
      <c r="F10" s="36">
        <v>10</v>
      </c>
      <c r="G10" s="36">
        <v>20</v>
      </c>
      <c r="H10" s="37">
        <f t="shared" si="0"/>
        <v>52</v>
      </c>
      <c r="I10" s="36">
        <v>40</v>
      </c>
      <c r="J10" s="12">
        <f t="shared" si="1"/>
        <v>92</v>
      </c>
      <c r="K10" s="12" t="s">
        <v>529</v>
      </c>
    </row>
    <row r="11" spans="1:11" s="17" customFormat="1" ht="15.75" customHeight="1">
      <c r="A11" s="34" t="s">
        <v>100</v>
      </c>
      <c r="B11" s="34" t="s">
        <v>101</v>
      </c>
      <c r="C11" s="36">
        <v>5</v>
      </c>
      <c r="D11" s="36">
        <v>10</v>
      </c>
      <c r="E11" s="36">
        <v>9</v>
      </c>
      <c r="F11" s="36">
        <v>9</v>
      </c>
      <c r="G11" s="36">
        <v>18</v>
      </c>
      <c r="H11" s="37">
        <f t="shared" si="0"/>
        <v>51</v>
      </c>
      <c r="I11" s="36">
        <v>30</v>
      </c>
      <c r="J11" s="12">
        <f t="shared" si="1"/>
        <v>81</v>
      </c>
      <c r="K11" s="12" t="s">
        <v>528</v>
      </c>
    </row>
    <row r="12" spans="1:11" s="17" customFormat="1" ht="15.75" customHeight="1">
      <c r="A12" s="34" t="s">
        <v>30</v>
      </c>
      <c r="B12" s="34" t="s">
        <v>31</v>
      </c>
      <c r="C12" s="36">
        <v>5</v>
      </c>
      <c r="D12" s="36">
        <v>10</v>
      </c>
      <c r="E12" s="36">
        <v>10</v>
      </c>
      <c r="F12" s="36">
        <v>10</v>
      </c>
      <c r="G12" s="36">
        <v>20</v>
      </c>
      <c r="H12" s="37">
        <f t="shared" si="0"/>
        <v>55</v>
      </c>
      <c r="I12" s="36">
        <v>36</v>
      </c>
      <c r="J12" s="12">
        <f t="shared" si="1"/>
        <v>91</v>
      </c>
      <c r="K12" s="12" t="s">
        <v>529</v>
      </c>
    </row>
    <row r="13" spans="1:11" s="17" customFormat="1" ht="15.75" customHeight="1">
      <c r="A13" s="34" t="s">
        <v>14</v>
      </c>
      <c r="B13" s="34" t="s">
        <v>15</v>
      </c>
      <c r="C13" s="36">
        <v>5</v>
      </c>
      <c r="D13" s="36">
        <v>10</v>
      </c>
      <c r="E13" s="36">
        <v>10</v>
      </c>
      <c r="F13" s="36">
        <v>10</v>
      </c>
      <c r="G13" s="36">
        <v>20</v>
      </c>
      <c r="H13" s="37">
        <f t="shared" si="0"/>
        <v>55</v>
      </c>
      <c r="I13" s="36">
        <v>41</v>
      </c>
      <c r="J13" s="12">
        <f t="shared" si="1"/>
        <v>96</v>
      </c>
      <c r="K13" s="12" t="s">
        <v>529</v>
      </c>
    </row>
    <row r="14" spans="1:11" s="17" customFormat="1" ht="15.75" customHeight="1">
      <c r="A14" s="38" t="s">
        <v>539</v>
      </c>
      <c r="B14" s="38" t="s">
        <v>540</v>
      </c>
      <c r="C14" s="36">
        <v>5</v>
      </c>
      <c r="D14" s="36">
        <v>5</v>
      </c>
      <c r="E14" s="36"/>
      <c r="F14" s="36">
        <v>7</v>
      </c>
      <c r="G14" s="36">
        <v>20</v>
      </c>
      <c r="H14" s="37">
        <f t="shared" si="0"/>
        <v>37</v>
      </c>
      <c r="I14" s="40">
        <v>4</v>
      </c>
      <c r="J14" s="12" t="s">
        <v>530</v>
      </c>
      <c r="K14" s="12" t="s">
        <v>531</v>
      </c>
    </row>
    <row r="15" spans="1:11" s="17" customFormat="1" ht="15.75" customHeight="1">
      <c r="A15" s="38" t="s">
        <v>292</v>
      </c>
      <c r="B15" s="38" t="s">
        <v>284</v>
      </c>
      <c r="C15" s="36">
        <v>5</v>
      </c>
      <c r="D15" s="36">
        <v>5</v>
      </c>
      <c r="E15" s="36"/>
      <c r="F15" s="36">
        <v>9</v>
      </c>
      <c r="G15" s="39">
        <v>11</v>
      </c>
      <c r="H15" s="37">
        <f t="shared" si="0"/>
        <v>30</v>
      </c>
      <c r="I15" s="36">
        <v>24</v>
      </c>
      <c r="J15" s="12">
        <f t="shared" si="1"/>
        <v>54</v>
      </c>
      <c r="K15" s="12" t="s">
        <v>534</v>
      </c>
    </row>
    <row r="16" spans="1:11" s="17" customFormat="1" ht="15.75" customHeight="1">
      <c r="A16" s="38" t="s">
        <v>548</v>
      </c>
      <c r="B16" s="38" t="s">
        <v>547</v>
      </c>
      <c r="C16" s="36"/>
      <c r="D16" s="36"/>
      <c r="E16" s="36"/>
      <c r="F16" s="36"/>
      <c r="G16" s="39"/>
      <c r="H16" s="37">
        <v>33</v>
      </c>
      <c r="I16" s="40">
        <v>11</v>
      </c>
      <c r="J16" s="12" t="s">
        <v>530</v>
      </c>
      <c r="K16" s="12" t="s">
        <v>531</v>
      </c>
    </row>
    <row r="17" spans="1:11" s="17" customFormat="1" ht="15.75" customHeight="1">
      <c r="A17" s="34" t="s">
        <v>56</v>
      </c>
      <c r="B17" s="34" t="s">
        <v>57</v>
      </c>
      <c r="C17" s="36">
        <v>5</v>
      </c>
      <c r="D17" s="36">
        <v>8</v>
      </c>
      <c r="E17" s="36"/>
      <c r="F17" s="36">
        <v>6</v>
      </c>
      <c r="G17" s="36">
        <v>17</v>
      </c>
      <c r="H17" s="37">
        <f t="shared" si="0"/>
        <v>36</v>
      </c>
      <c r="I17" s="36">
        <v>35</v>
      </c>
      <c r="J17" s="12">
        <f t="shared" si="1"/>
        <v>71</v>
      </c>
      <c r="K17" s="12" t="s">
        <v>533</v>
      </c>
    </row>
    <row r="18" spans="1:11" s="17" customFormat="1" ht="15.75" customHeight="1">
      <c r="A18" s="38" t="s">
        <v>542</v>
      </c>
      <c r="B18" s="38" t="s">
        <v>541</v>
      </c>
      <c r="C18" s="36">
        <v>5</v>
      </c>
      <c r="D18" s="36">
        <v>1</v>
      </c>
      <c r="E18" s="36"/>
      <c r="F18" s="36">
        <v>6</v>
      </c>
      <c r="G18" s="36">
        <v>16</v>
      </c>
      <c r="H18" s="37">
        <f t="shared" si="0"/>
        <v>28</v>
      </c>
      <c r="I18" s="40">
        <v>14</v>
      </c>
      <c r="J18" s="12" t="s">
        <v>530</v>
      </c>
      <c r="K18" s="12" t="s">
        <v>531</v>
      </c>
    </row>
    <row r="19" spans="1:11" s="17" customFormat="1" ht="15.75" customHeight="1">
      <c r="A19" s="34" t="s">
        <v>88</v>
      </c>
      <c r="B19" s="34" t="s">
        <v>89</v>
      </c>
      <c r="C19" s="36">
        <v>5</v>
      </c>
      <c r="D19" s="36">
        <v>8</v>
      </c>
      <c r="E19" s="36">
        <v>10</v>
      </c>
      <c r="F19" s="36">
        <v>9</v>
      </c>
      <c r="G19" s="39">
        <v>11</v>
      </c>
      <c r="H19" s="37">
        <f t="shared" si="0"/>
        <v>43</v>
      </c>
      <c r="I19" s="40">
        <v>4</v>
      </c>
      <c r="J19" s="12" t="s">
        <v>530</v>
      </c>
      <c r="K19" s="12" t="s">
        <v>531</v>
      </c>
    </row>
    <row r="20" spans="1:11" s="17" customFormat="1" ht="15.75" customHeight="1">
      <c r="A20" s="34" t="s">
        <v>76</v>
      </c>
      <c r="B20" s="34" t="s">
        <v>77</v>
      </c>
      <c r="C20" s="36">
        <v>5</v>
      </c>
      <c r="D20" s="36">
        <v>10</v>
      </c>
      <c r="E20" s="36"/>
      <c r="F20" s="36">
        <v>7</v>
      </c>
      <c r="G20" s="36">
        <v>14</v>
      </c>
      <c r="H20" s="37">
        <f t="shared" si="0"/>
        <v>36</v>
      </c>
      <c r="I20" s="40">
        <v>19</v>
      </c>
      <c r="J20" s="12" t="s">
        <v>530</v>
      </c>
      <c r="K20" s="12" t="s">
        <v>531</v>
      </c>
    </row>
    <row r="21" spans="1:11" s="17" customFormat="1" ht="15.75" customHeight="1">
      <c r="A21" s="34" t="s">
        <v>40</v>
      </c>
      <c r="B21" s="34" t="s">
        <v>41</v>
      </c>
      <c r="C21" s="36">
        <v>5</v>
      </c>
      <c r="D21" s="36">
        <v>4</v>
      </c>
      <c r="E21" s="36">
        <v>8</v>
      </c>
      <c r="F21" s="36">
        <v>7</v>
      </c>
      <c r="G21" s="36">
        <v>13</v>
      </c>
      <c r="H21" s="37">
        <f t="shared" si="0"/>
        <v>37</v>
      </c>
      <c r="I21" s="40">
        <v>11</v>
      </c>
      <c r="J21" s="12" t="s">
        <v>530</v>
      </c>
      <c r="K21" s="12" t="s">
        <v>531</v>
      </c>
    </row>
    <row r="22" spans="1:11" s="17" customFormat="1" ht="15.75" customHeight="1">
      <c r="A22" s="41" t="s">
        <v>300</v>
      </c>
      <c r="B22" s="41" t="s">
        <v>270</v>
      </c>
      <c r="C22" s="36">
        <v>5</v>
      </c>
      <c r="D22" s="36">
        <v>10</v>
      </c>
      <c r="E22" s="36"/>
      <c r="F22" s="42">
        <v>7</v>
      </c>
      <c r="G22" s="43">
        <v>12</v>
      </c>
      <c r="H22" s="37">
        <f t="shared" si="0"/>
        <v>34</v>
      </c>
      <c r="I22" s="44">
        <v>32</v>
      </c>
      <c r="J22" s="12">
        <f t="shared" si="1"/>
        <v>66</v>
      </c>
      <c r="K22" s="12" t="s">
        <v>532</v>
      </c>
    </row>
    <row r="23" spans="1:11" s="17" customFormat="1" ht="15.75" customHeight="1">
      <c r="A23" s="41" t="s">
        <v>536</v>
      </c>
      <c r="B23" s="41" t="s">
        <v>535</v>
      </c>
      <c r="C23" s="36">
        <v>5</v>
      </c>
      <c r="D23" s="36">
        <v>4</v>
      </c>
      <c r="E23" s="36"/>
      <c r="F23" s="42">
        <v>8</v>
      </c>
      <c r="G23" s="43">
        <v>11</v>
      </c>
      <c r="H23" s="37">
        <f t="shared" si="0"/>
        <v>28</v>
      </c>
      <c r="I23" s="44">
        <v>37</v>
      </c>
      <c r="J23" s="12">
        <f t="shared" si="1"/>
        <v>65</v>
      </c>
      <c r="K23" s="12" t="s">
        <v>532</v>
      </c>
    </row>
    <row r="24" spans="1:11" s="17" customFormat="1" ht="15.75" customHeight="1">
      <c r="A24" s="34" t="s">
        <v>122</v>
      </c>
      <c r="B24" s="34" t="s">
        <v>123</v>
      </c>
      <c r="C24" s="36">
        <v>5</v>
      </c>
      <c r="D24" s="36">
        <v>10</v>
      </c>
      <c r="E24" s="36"/>
      <c r="F24" s="36">
        <v>9</v>
      </c>
      <c r="G24" s="36">
        <v>14</v>
      </c>
      <c r="H24" s="37">
        <f t="shared" si="0"/>
        <v>38</v>
      </c>
      <c r="I24" s="36">
        <v>23</v>
      </c>
      <c r="J24" s="12">
        <f t="shared" si="1"/>
        <v>61</v>
      </c>
      <c r="K24" s="12" t="s">
        <v>532</v>
      </c>
    </row>
    <row r="25" spans="1:11" s="17" customFormat="1" ht="15.75" customHeight="1">
      <c r="A25" s="34" t="s">
        <v>8</v>
      </c>
      <c r="B25" s="34" t="s">
        <v>9</v>
      </c>
      <c r="C25" s="36">
        <v>5</v>
      </c>
      <c r="D25" s="36">
        <v>10</v>
      </c>
      <c r="E25" s="36">
        <v>10</v>
      </c>
      <c r="F25" s="36">
        <v>8</v>
      </c>
      <c r="G25" s="36">
        <v>16</v>
      </c>
      <c r="H25" s="37">
        <f t="shared" ref="H25:H33" si="2">+G25+F25+E25+D25+C25</f>
        <v>49</v>
      </c>
      <c r="I25" s="36">
        <v>42</v>
      </c>
      <c r="J25" s="12">
        <f t="shared" si="1"/>
        <v>91</v>
      </c>
      <c r="K25" s="12" t="s">
        <v>529</v>
      </c>
    </row>
    <row r="26" spans="1:11" s="17" customFormat="1" ht="15.75" customHeight="1">
      <c r="A26" s="34" t="s">
        <v>96</v>
      </c>
      <c r="B26" s="34" t="s">
        <v>97</v>
      </c>
      <c r="C26" s="36">
        <v>5</v>
      </c>
      <c r="D26" s="36">
        <v>10</v>
      </c>
      <c r="E26" s="36"/>
      <c r="F26" s="36">
        <v>8</v>
      </c>
      <c r="G26" s="36">
        <v>16</v>
      </c>
      <c r="H26" s="37">
        <f t="shared" si="2"/>
        <v>39</v>
      </c>
      <c r="I26" s="36">
        <v>29</v>
      </c>
      <c r="J26" s="12">
        <f t="shared" si="1"/>
        <v>68</v>
      </c>
      <c r="K26" s="12" t="s">
        <v>532</v>
      </c>
    </row>
    <row r="27" spans="1:11" s="17" customFormat="1" ht="15.75" customHeight="1">
      <c r="A27" s="38" t="s">
        <v>550</v>
      </c>
      <c r="B27" s="38" t="s">
        <v>549</v>
      </c>
      <c r="C27" s="36">
        <v>5</v>
      </c>
      <c r="D27" s="36">
        <v>2</v>
      </c>
      <c r="E27" s="36">
        <v>10</v>
      </c>
      <c r="F27" s="36">
        <v>6</v>
      </c>
      <c r="G27" s="36">
        <v>11</v>
      </c>
      <c r="H27" s="37">
        <f t="shared" si="2"/>
        <v>34</v>
      </c>
      <c r="I27" s="36">
        <v>27</v>
      </c>
      <c r="J27" s="12">
        <f t="shared" si="1"/>
        <v>61</v>
      </c>
      <c r="K27" s="12" t="s">
        <v>532</v>
      </c>
    </row>
    <row r="28" spans="1:11" s="17" customFormat="1" ht="15.75" customHeight="1">
      <c r="A28" s="34" t="s">
        <v>521</v>
      </c>
      <c r="B28" s="34" t="s">
        <v>522</v>
      </c>
      <c r="C28" s="36">
        <v>5</v>
      </c>
      <c r="D28" s="36">
        <v>3</v>
      </c>
      <c r="E28" s="36"/>
      <c r="F28" s="45">
        <v>8</v>
      </c>
      <c r="G28" s="36">
        <v>17</v>
      </c>
      <c r="H28" s="37">
        <f t="shared" si="2"/>
        <v>33</v>
      </c>
      <c r="I28" s="36">
        <v>31</v>
      </c>
      <c r="J28" s="12">
        <f t="shared" si="1"/>
        <v>64</v>
      </c>
      <c r="K28" s="12" t="s">
        <v>532</v>
      </c>
    </row>
    <row r="29" spans="1:11" s="17" customFormat="1" ht="15.75" customHeight="1">
      <c r="A29" s="34" t="s">
        <v>42</v>
      </c>
      <c r="B29" s="34" t="s">
        <v>43</v>
      </c>
      <c r="C29" s="36">
        <v>5</v>
      </c>
      <c r="D29" s="36">
        <v>10</v>
      </c>
      <c r="E29" s="36"/>
      <c r="F29" s="36">
        <v>6</v>
      </c>
      <c r="G29" s="36">
        <v>18</v>
      </c>
      <c r="H29" s="37">
        <f t="shared" si="2"/>
        <v>39</v>
      </c>
      <c r="I29" s="36">
        <v>42</v>
      </c>
      <c r="J29" s="12">
        <f t="shared" si="1"/>
        <v>81</v>
      </c>
      <c r="K29" s="12" t="s">
        <v>528</v>
      </c>
    </row>
    <row r="30" spans="1:11" s="17" customFormat="1" ht="15.75" customHeight="1">
      <c r="A30" s="35" t="s">
        <v>278</v>
      </c>
      <c r="B30" s="35" t="s">
        <v>277</v>
      </c>
      <c r="C30" s="36">
        <v>5</v>
      </c>
      <c r="D30" s="36">
        <v>10</v>
      </c>
      <c r="E30" s="36"/>
      <c r="F30" s="45">
        <v>8</v>
      </c>
      <c r="G30" s="36">
        <v>19</v>
      </c>
      <c r="H30" s="37">
        <f t="shared" si="2"/>
        <v>42</v>
      </c>
      <c r="I30" s="36">
        <v>39</v>
      </c>
      <c r="J30" s="12">
        <f t="shared" si="1"/>
        <v>81</v>
      </c>
      <c r="K30" s="12" t="s">
        <v>528</v>
      </c>
    </row>
    <row r="31" spans="1:11" s="17" customFormat="1" ht="15.75" customHeight="1">
      <c r="A31" s="38" t="s">
        <v>544</v>
      </c>
      <c r="B31" s="38" t="s">
        <v>543</v>
      </c>
      <c r="C31" s="36">
        <v>5</v>
      </c>
      <c r="D31" s="36">
        <v>3</v>
      </c>
      <c r="E31" s="36"/>
      <c r="F31" s="45">
        <v>8</v>
      </c>
      <c r="G31" s="36">
        <v>12</v>
      </c>
      <c r="H31" s="37">
        <f t="shared" si="2"/>
        <v>28</v>
      </c>
      <c r="I31" s="36">
        <v>23</v>
      </c>
      <c r="J31" s="12">
        <f t="shared" si="1"/>
        <v>51</v>
      </c>
      <c r="K31" s="12" t="s">
        <v>534</v>
      </c>
    </row>
    <row r="32" spans="1:11" s="17" customFormat="1" ht="15.75" customHeight="1">
      <c r="A32" s="34" t="s">
        <v>178</v>
      </c>
      <c r="B32" s="34" t="s">
        <v>179</v>
      </c>
      <c r="C32" s="36">
        <v>5</v>
      </c>
      <c r="D32" s="36">
        <v>5</v>
      </c>
      <c r="E32" s="36">
        <v>10</v>
      </c>
      <c r="F32" s="46">
        <v>6</v>
      </c>
      <c r="G32" s="36">
        <v>16</v>
      </c>
      <c r="H32" s="37">
        <f t="shared" si="2"/>
        <v>42</v>
      </c>
      <c r="I32" s="36">
        <v>30</v>
      </c>
      <c r="J32" s="12">
        <f t="shared" si="1"/>
        <v>72</v>
      </c>
      <c r="K32" s="12" t="s">
        <v>533</v>
      </c>
    </row>
    <row r="33" spans="1:11" s="17" customFormat="1" ht="15.75" customHeight="1">
      <c r="A33" s="34" t="s">
        <v>154</v>
      </c>
      <c r="B33" s="34" t="s">
        <v>155</v>
      </c>
      <c r="C33" s="36">
        <v>5</v>
      </c>
      <c r="D33" s="36">
        <v>10</v>
      </c>
      <c r="E33" s="36"/>
      <c r="F33" s="45">
        <v>8</v>
      </c>
      <c r="G33" s="36">
        <v>17</v>
      </c>
      <c r="H33" s="37">
        <f t="shared" si="2"/>
        <v>40</v>
      </c>
      <c r="I33" s="36">
        <v>41</v>
      </c>
      <c r="J33" s="12">
        <f t="shared" si="1"/>
        <v>81</v>
      </c>
      <c r="K33" s="12" t="s">
        <v>528</v>
      </c>
    </row>
    <row r="34" spans="1:11" s="17" customFormat="1" ht="15.75" customHeight="1">
      <c r="A34" s="34" t="s">
        <v>132</v>
      </c>
      <c r="B34" s="34" t="s">
        <v>133</v>
      </c>
      <c r="C34" s="36">
        <v>5</v>
      </c>
      <c r="D34" s="36">
        <v>10</v>
      </c>
      <c r="E34" s="36"/>
      <c r="F34" s="45">
        <v>6</v>
      </c>
      <c r="G34" s="36">
        <v>11</v>
      </c>
      <c r="H34" s="37">
        <f t="shared" ref="H34:H45" si="3">+G34+F34+E34+D34+C34</f>
        <v>32</v>
      </c>
      <c r="I34" s="36">
        <v>36</v>
      </c>
      <c r="J34" s="12">
        <f t="shared" si="1"/>
        <v>68</v>
      </c>
      <c r="K34" s="12" t="s">
        <v>532</v>
      </c>
    </row>
    <row r="35" spans="1:11" s="17" customFormat="1" ht="15.75" customHeight="1">
      <c r="A35" s="38" t="s">
        <v>546</v>
      </c>
      <c r="B35" s="38" t="s">
        <v>545</v>
      </c>
      <c r="C35" s="36">
        <v>5</v>
      </c>
      <c r="D35" s="36">
        <v>4</v>
      </c>
      <c r="E35" s="36"/>
      <c r="F35" s="45">
        <v>7</v>
      </c>
      <c r="G35" s="36">
        <v>12</v>
      </c>
      <c r="H35" s="37">
        <f t="shared" si="3"/>
        <v>28</v>
      </c>
      <c r="I35" s="36">
        <v>34</v>
      </c>
      <c r="J35" s="12">
        <f t="shared" si="1"/>
        <v>62</v>
      </c>
      <c r="K35" s="12" t="s">
        <v>532</v>
      </c>
    </row>
    <row r="36" spans="1:11" s="17" customFormat="1" ht="15" customHeight="1">
      <c r="A36" s="34" t="s">
        <v>212</v>
      </c>
      <c r="B36" s="34" t="s">
        <v>213</v>
      </c>
      <c r="C36" s="36">
        <v>5</v>
      </c>
      <c r="D36" s="36">
        <v>10</v>
      </c>
      <c r="E36" s="36">
        <v>10</v>
      </c>
      <c r="F36" s="45">
        <v>8</v>
      </c>
      <c r="G36" s="36">
        <v>20</v>
      </c>
      <c r="H36" s="37">
        <f t="shared" si="3"/>
        <v>53</v>
      </c>
      <c r="I36" s="36">
        <v>40</v>
      </c>
      <c r="J36" s="12">
        <f t="shared" si="1"/>
        <v>93</v>
      </c>
      <c r="K36" s="12" t="s">
        <v>529</v>
      </c>
    </row>
    <row r="37" spans="1:11" s="17" customFormat="1" ht="15.75" customHeight="1">
      <c r="A37" s="34" t="s">
        <v>312</v>
      </c>
      <c r="B37" s="38" t="s">
        <v>271</v>
      </c>
      <c r="C37" s="36">
        <v>5</v>
      </c>
      <c r="D37" s="36">
        <v>5</v>
      </c>
      <c r="E37" s="36"/>
      <c r="F37" s="45">
        <v>6</v>
      </c>
      <c r="G37" s="36">
        <v>12</v>
      </c>
      <c r="H37" s="37">
        <f t="shared" si="3"/>
        <v>28</v>
      </c>
      <c r="I37" s="36">
        <v>28</v>
      </c>
      <c r="J37" s="12">
        <f t="shared" si="1"/>
        <v>56</v>
      </c>
      <c r="K37" s="12" t="s">
        <v>534</v>
      </c>
    </row>
    <row r="38" spans="1:11" s="17" customFormat="1" ht="15.75" customHeight="1">
      <c r="A38" s="34" t="s">
        <v>146</v>
      </c>
      <c r="B38" s="34" t="s">
        <v>147</v>
      </c>
      <c r="C38" s="36">
        <v>5</v>
      </c>
      <c r="D38" s="36">
        <v>10</v>
      </c>
      <c r="E38" s="36">
        <v>8</v>
      </c>
      <c r="F38" s="45">
        <v>10</v>
      </c>
      <c r="G38" s="36">
        <v>20</v>
      </c>
      <c r="H38" s="37">
        <f t="shared" si="3"/>
        <v>53</v>
      </c>
      <c r="I38" s="36">
        <v>40</v>
      </c>
      <c r="J38" s="12">
        <f t="shared" si="1"/>
        <v>93</v>
      </c>
      <c r="K38" s="12" t="s">
        <v>529</v>
      </c>
    </row>
    <row r="39" spans="1:11" s="17" customFormat="1" ht="15.75" customHeight="1">
      <c r="A39" s="34" t="s">
        <v>458</v>
      </c>
      <c r="B39" s="34" t="s">
        <v>459</v>
      </c>
      <c r="C39" s="36">
        <v>5</v>
      </c>
      <c r="D39" s="36">
        <v>8</v>
      </c>
      <c r="E39" s="36"/>
      <c r="F39" s="45">
        <v>7</v>
      </c>
      <c r="G39" s="36">
        <v>13</v>
      </c>
      <c r="H39" s="37">
        <f t="shared" si="3"/>
        <v>33</v>
      </c>
      <c r="I39" s="40">
        <v>15</v>
      </c>
      <c r="J39" s="12" t="s">
        <v>530</v>
      </c>
      <c r="K39" s="12" t="s">
        <v>531</v>
      </c>
    </row>
    <row r="40" spans="1:11" s="17" customFormat="1" ht="15.75" customHeight="1">
      <c r="A40" s="34" t="s">
        <v>188</v>
      </c>
      <c r="B40" s="34" t="s">
        <v>189</v>
      </c>
      <c r="C40" s="36">
        <v>5</v>
      </c>
      <c r="D40" s="36">
        <v>8</v>
      </c>
      <c r="E40" s="36"/>
      <c r="F40" s="45">
        <v>6</v>
      </c>
      <c r="G40" s="36">
        <v>11</v>
      </c>
      <c r="H40" s="37">
        <f t="shared" si="3"/>
        <v>30</v>
      </c>
      <c r="I40" s="36">
        <v>23</v>
      </c>
      <c r="J40" s="12">
        <f t="shared" si="1"/>
        <v>53</v>
      </c>
      <c r="K40" s="12" t="s">
        <v>534</v>
      </c>
    </row>
    <row r="41" spans="1:11" s="17" customFormat="1" ht="15.75" customHeight="1">
      <c r="A41" s="34" t="s">
        <v>256</v>
      </c>
      <c r="B41" s="34" t="s">
        <v>257</v>
      </c>
      <c r="C41" s="36">
        <v>5</v>
      </c>
      <c r="D41" s="36">
        <v>10</v>
      </c>
      <c r="E41" s="36"/>
      <c r="F41" s="45">
        <v>7</v>
      </c>
      <c r="G41" s="36">
        <v>19</v>
      </c>
      <c r="H41" s="37">
        <f t="shared" si="3"/>
        <v>41</v>
      </c>
      <c r="I41" s="36">
        <v>40</v>
      </c>
      <c r="J41" s="12">
        <f t="shared" si="1"/>
        <v>81</v>
      </c>
      <c r="K41" s="12" t="s">
        <v>528</v>
      </c>
    </row>
    <row r="42" spans="1:11" s="17" customFormat="1" ht="15.75" customHeight="1">
      <c r="A42" s="34" t="s">
        <v>228</v>
      </c>
      <c r="B42" s="34" t="s">
        <v>229</v>
      </c>
      <c r="C42" s="36">
        <v>5</v>
      </c>
      <c r="D42" s="36">
        <v>5</v>
      </c>
      <c r="E42" s="36"/>
      <c r="F42" s="45">
        <v>8</v>
      </c>
      <c r="G42" s="36">
        <v>20</v>
      </c>
      <c r="H42" s="37">
        <f t="shared" si="3"/>
        <v>38</v>
      </c>
      <c r="I42" s="36">
        <v>34</v>
      </c>
      <c r="J42" s="12">
        <f t="shared" si="1"/>
        <v>72</v>
      </c>
      <c r="K42" s="12" t="s">
        <v>533</v>
      </c>
    </row>
    <row r="43" spans="1:11" s="17" customFormat="1" ht="15.75" customHeight="1">
      <c r="A43" s="34" t="s">
        <v>198</v>
      </c>
      <c r="B43" s="34" t="s">
        <v>199</v>
      </c>
      <c r="C43" s="36">
        <v>5</v>
      </c>
      <c r="D43" s="36">
        <v>10</v>
      </c>
      <c r="E43" s="36"/>
      <c r="F43" s="45">
        <v>10</v>
      </c>
      <c r="G43" s="36">
        <v>17</v>
      </c>
      <c r="H43" s="37">
        <f t="shared" si="3"/>
        <v>42</v>
      </c>
      <c r="I43" s="36">
        <v>31</v>
      </c>
      <c r="J43" s="12">
        <f t="shared" si="1"/>
        <v>73</v>
      </c>
      <c r="K43" s="12" t="s">
        <v>533</v>
      </c>
    </row>
    <row r="44" spans="1:11" s="17" customFormat="1" ht="15.75" customHeight="1">
      <c r="A44" s="34" t="s">
        <v>342</v>
      </c>
      <c r="B44" s="34" t="s">
        <v>343</v>
      </c>
      <c r="C44" s="36">
        <v>5</v>
      </c>
      <c r="D44" s="36">
        <v>10</v>
      </c>
      <c r="E44" s="36">
        <v>10</v>
      </c>
      <c r="F44" s="36">
        <v>8</v>
      </c>
      <c r="G44" s="36">
        <v>14</v>
      </c>
      <c r="H44" s="37">
        <f t="shared" si="3"/>
        <v>47</v>
      </c>
      <c r="I44" s="40">
        <v>18</v>
      </c>
      <c r="J44" s="12" t="s">
        <v>530</v>
      </c>
      <c r="K44" s="12" t="s">
        <v>531</v>
      </c>
    </row>
    <row r="45" spans="1:11" s="17" customFormat="1" ht="15.75" customHeight="1">
      <c r="A45" s="38" t="s">
        <v>372</v>
      </c>
      <c r="B45" s="38" t="s">
        <v>373</v>
      </c>
      <c r="C45" s="36">
        <v>5</v>
      </c>
      <c r="D45" s="36">
        <v>8</v>
      </c>
      <c r="E45" s="36"/>
      <c r="F45" s="36">
        <v>6</v>
      </c>
      <c r="G45" s="36">
        <v>13</v>
      </c>
      <c r="H45" s="37">
        <f t="shared" si="3"/>
        <v>32</v>
      </c>
      <c r="I45" s="40">
        <v>18</v>
      </c>
      <c r="J45" s="12" t="s">
        <v>530</v>
      </c>
      <c r="K45" s="12" t="s">
        <v>531</v>
      </c>
    </row>
    <row r="46" spans="1:11" s="17" customFormat="1" ht="15.75" customHeight="1">
      <c r="A46" s="34" t="s">
        <v>517</v>
      </c>
      <c r="B46" s="34" t="s">
        <v>518</v>
      </c>
      <c r="C46" s="36">
        <v>5</v>
      </c>
      <c r="D46" s="36">
        <v>10</v>
      </c>
      <c r="E46" s="36">
        <v>10</v>
      </c>
      <c r="F46" s="45">
        <v>10</v>
      </c>
      <c r="G46" s="36">
        <v>20</v>
      </c>
      <c r="H46" s="37">
        <f>+G46+F46+E46+D46+C46</f>
        <v>55</v>
      </c>
      <c r="I46" s="36">
        <v>41</v>
      </c>
      <c r="J46" s="12">
        <f t="shared" si="1"/>
        <v>96</v>
      </c>
      <c r="K46" s="12" t="s">
        <v>529</v>
      </c>
    </row>
    <row r="47" spans="1:11" s="17" customFormat="1" ht="15.75" customHeight="1">
      <c r="A47" s="38" t="s">
        <v>314</v>
      </c>
      <c r="B47" s="35" t="s">
        <v>272</v>
      </c>
      <c r="C47" s="36">
        <v>5</v>
      </c>
      <c r="D47" s="36">
        <v>10</v>
      </c>
      <c r="E47" s="36"/>
      <c r="F47" s="45">
        <v>8</v>
      </c>
      <c r="G47" s="36">
        <v>16</v>
      </c>
      <c r="H47" s="37">
        <f>+G47+F47+E47+D47+C47</f>
        <v>39</v>
      </c>
      <c r="I47" s="36">
        <v>38</v>
      </c>
      <c r="J47" s="12">
        <f t="shared" si="1"/>
        <v>77</v>
      </c>
      <c r="K47" s="12" t="s">
        <v>533</v>
      </c>
    </row>
    <row r="48" spans="1:11" s="17" customFormat="1" ht="15.75" customHeight="1">
      <c r="A48" s="34" t="s">
        <v>464</v>
      </c>
      <c r="B48" s="34" t="s">
        <v>465</v>
      </c>
      <c r="C48" s="36">
        <v>5</v>
      </c>
      <c r="D48" s="36">
        <v>5</v>
      </c>
      <c r="E48" s="36"/>
      <c r="F48" s="45">
        <v>8</v>
      </c>
      <c r="G48" s="36">
        <v>18</v>
      </c>
      <c r="H48" s="37">
        <f>+G48+F48+E48+D48+C48</f>
        <v>36</v>
      </c>
      <c r="I48" s="36">
        <v>38</v>
      </c>
      <c r="J48" s="12">
        <f t="shared" si="1"/>
        <v>74</v>
      </c>
      <c r="K48" s="12" t="s">
        <v>533</v>
      </c>
    </row>
    <row r="49" spans="1:11" s="17" customFormat="1" ht="15.75" customHeight="1">
      <c r="A49" s="34" t="s">
        <v>430</v>
      </c>
      <c r="B49" s="34" t="s">
        <v>431</v>
      </c>
      <c r="C49" s="36">
        <v>5</v>
      </c>
      <c r="D49" s="36">
        <v>10</v>
      </c>
      <c r="E49" s="36">
        <v>10</v>
      </c>
      <c r="F49" s="36">
        <v>7</v>
      </c>
      <c r="G49" s="36">
        <v>11</v>
      </c>
      <c r="H49" s="37">
        <f>+G49+F49+E49+D49+C49</f>
        <v>43</v>
      </c>
      <c r="I49" s="36">
        <v>23</v>
      </c>
      <c r="J49" s="12">
        <f t="shared" si="1"/>
        <v>66</v>
      </c>
      <c r="K49" s="12" t="s">
        <v>532</v>
      </c>
    </row>
    <row r="50" spans="1:11" s="17" customFormat="1" ht="15.75" customHeight="1">
      <c r="A50" s="34" t="s">
        <v>384</v>
      </c>
      <c r="B50" s="34" t="s">
        <v>385</v>
      </c>
      <c r="C50" s="36">
        <v>5</v>
      </c>
      <c r="D50" s="36">
        <v>10</v>
      </c>
      <c r="E50" s="36"/>
      <c r="F50" s="36">
        <v>6</v>
      </c>
      <c r="G50" s="36">
        <v>13</v>
      </c>
      <c r="H50" s="37">
        <f>+G50+F50+E50+D50+C50</f>
        <v>34</v>
      </c>
      <c r="I50" s="36">
        <v>37</v>
      </c>
      <c r="J50" s="12">
        <f t="shared" si="1"/>
        <v>71</v>
      </c>
      <c r="K50" s="12" t="s">
        <v>533</v>
      </c>
    </row>
    <row r="51" spans="1:11">
      <c r="D51" s="17"/>
      <c r="E51" s="17"/>
    </row>
    <row r="52" spans="1:11" ht="18">
      <c r="A52" s="151" t="s">
        <v>552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</row>
    <row r="53" spans="1:11" ht="18">
      <c r="A53" s="151" t="s">
        <v>553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</row>
    <row r="54" spans="1:11" ht="18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</row>
    <row r="55" spans="1:11">
      <c r="D55" s="17"/>
      <c r="E55" s="17"/>
    </row>
    <row r="56" spans="1:11" ht="18">
      <c r="A56" s="48" t="s">
        <v>554</v>
      </c>
      <c r="D56" s="17"/>
      <c r="E56" s="17"/>
      <c r="I56" s="145" t="s">
        <v>555</v>
      </c>
      <c r="J56" s="145"/>
      <c r="K56" s="145"/>
    </row>
    <row r="57" spans="1:11" s="11" customFormat="1" ht="18">
      <c r="A57"/>
      <c r="B57"/>
      <c r="C57" s="17"/>
      <c r="D57" s="17"/>
      <c r="E57" s="17"/>
      <c r="F57" s="18"/>
      <c r="G57" s="18"/>
      <c r="I57" s="145" t="s">
        <v>318</v>
      </c>
      <c r="J57" s="145"/>
      <c r="K57" s="145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  <row r="932" spans="1:11" s="11" customFormat="1">
      <c r="A932"/>
      <c r="B932"/>
      <c r="C932" s="17"/>
      <c r="D932" s="17"/>
      <c r="E932" s="17"/>
      <c r="F932" s="18"/>
      <c r="G932" s="18"/>
      <c r="I932"/>
      <c r="J932"/>
      <c r="K932" s="28"/>
    </row>
    <row r="933" spans="1:11" s="11" customFormat="1">
      <c r="A933"/>
      <c r="B933"/>
      <c r="C933" s="17"/>
      <c r="D933" s="17"/>
      <c r="E933" s="17"/>
      <c r="F933" s="18"/>
      <c r="G933" s="18"/>
      <c r="I933"/>
      <c r="J933"/>
      <c r="K933" s="28"/>
    </row>
    <row r="934" spans="1:11" s="11" customFormat="1">
      <c r="A934"/>
      <c r="B934"/>
      <c r="C934" s="17"/>
      <c r="D934" s="17"/>
      <c r="E934" s="17"/>
      <c r="F934" s="18"/>
      <c r="G934" s="18"/>
      <c r="I934"/>
      <c r="J934"/>
      <c r="K934" s="28"/>
    </row>
    <row r="935" spans="1:11" s="11" customFormat="1">
      <c r="A935"/>
      <c r="B935"/>
      <c r="C935" s="17"/>
      <c r="D935" s="17"/>
      <c r="E935" s="17"/>
      <c r="F935" s="18"/>
      <c r="G935" s="18"/>
      <c r="I935"/>
      <c r="J935"/>
      <c r="K935" s="28"/>
    </row>
    <row r="936" spans="1:11" s="11" customFormat="1">
      <c r="A936"/>
      <c r="B936"/>
      <c r="C936" s="17"/>
      <c r="D936" s="17"/>
      <c r="E936" s="17"/>
      <c r="F936" s="18"/>
      <c r="G936" s="18"/>
      <c r="I936"/>
      <c r="J936"/>
      <c r="K936" s="28"/>
    </row>
    <row r="937" spans="1:11" s="11" customFormat="1">
      <c r="A937"/>
      <c r="B937"/>
      <c r="C937" s="17"/>
      <c r="D937" s="17"/>
      <c r="E937" s="17"/>
      <c r="F937" s="18"/>
      <c r="G937" s="18"/>
      <c r="I937"/>
      <c r="J937"/>
      <c r="K937" s="28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950</v>
      </c>
      <c r="B7" s="78" t="s">
        <v>949</v>
      </c>
      <c r="C7" s="122"/>
      <c r="D7" s="122">
        <v>6</v>
      </c>
      <c r="E7" s="122"/>
      <c r="F7" s="122">
        <v>6</v>
      </c>
      <c r="G7" s="126">
        <v>16</v>
      </c>
      <c r="H7" s="22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108"/>
      <c r="B8" s="101"/>
      <c r="C8" s="102"/>
      <c r="D8" s="102"/>
      <c r="E8" s="102"/>
      <c r="F8" s="103"/>
      <c r="G8" s="102"/>
      <c r="H8" s="104"/>
      <c r="I8" s="105"/>
      <c r="J8" s="106"/>
      <c r="K8" s="105"/>
    </row>
    <row r="9" spans="1:11" s="17" customFormat="1" ht="15.75" customHeight="1">
      <c r="A9" s="101"/>
      <c r="B9" s="101"/>
      <c r="C9" s="102"/>
      <c r="D9" s="102"/>
      <c r="E9" s="102"/>
      <c r="F9" s="103"/>
      <c r="G9" s="102"/>
      <c r="H9" s="104"/>
      <c r="I9" s="105"/>
      <c r="J9" s="106"/>
      <c r="K9" s="105"/>
    </row>
    <row r="10" spans="1:11" ht="18">
      <c r="A10" s="48" t="s">
        <v>1020</v>
      </c>
      <c r="D10" s="17"/>
      <c r="E10" s="17"/>
      <c r="I10" s="148" t="s">
        <v>960</v>
      </c>
      <c r="J10" s="148"/>
      <c r="K10" s="148"/>
    </row>
    <row r="11" spans="1:11" s="11" customFormat="1" ht="18">
      <c r="A11"/>
      <c r="B11"/>
      <c r="C11" s="17"/>
      <c r="D11" s="17"/>
      <c r="E11" s="17"/>
      <c r="F11" s="18"/>
      <c r="G11" s="18"/>
      <c r="I11" s="149" t="s">
        <v>318</v>
      </c>
      <c r="J11" s="149"/>
      <c r="K11" s="149"/>
    </row>
    <row r="12" spans="1:11" s="11" customFormat="1" ht="18">
      <c r="A12"/>
      <c r="B12"/>
      <c r="C12" s="17"/>
      <c r="D12" s="17"/>
      <c r="E12" s="17"/>
      <c r="F12" s="18"/>
      <c r="G12" s="18"/>
      <c r="I12" s="145"/>
      <c r="J12" s="145"/>
      <c r="K12" s="145"/>
    </row>
    <row r="13" spans="1:11" s="11" customFormat="1">
      <c r="A13"/>
      <c r="B13"/>
      <c r="C13" s="17"/>
      <c r="D13" s="17"/>
      <c r="E13" s="17"/>
      <c r="F13" s="18"/>
      <c r="G13" s="18"/>
      <c r="I13"/>
      <c r="J13"/>
      <c r="K13" s="28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21" t="s">
        <v>656</v>
      </c>
      <c r="B7" s="121" t="s">
        <v>657</v>
      </c>
      <c r="C7" s="122">
        <v>5</v>
      </c>
      <c r="D7" s="122">
        <v>8</v>
      </c>
      <c r="E7" s="122"/>
      <c r="F7" s="122">
        <v>8</v>
      </c>
      <c r="G7" s="126">
        <v>20</v>
      </c>
      <c r="H7" s="22">
        <f>+G7+F7+E7+D7+C7</f>
        <v>41</v>
      </c>
      <c r="I7" s="68">
        <v>31</v>
      </c>
      <c r="J7" s="84">
        <f>+I7+H7</f>
        <v>72</v>
      </c>
      <c r="K7" s="68" t="s">
        <v>533</v>
      </c>
    </row>
    <row r="8" spans="1:11" s="17" customFormat="1" ht="15.75" customHeight="1">
      <c r="A8" s="123" t="s">
        <v>1008</v>
      </c>
      <c r="B8" s="121" t="s">
        <v>1007</v>
      </c>
      <c r="C8" s="122">
        <v>5</v>
      </c>
      <c r="D8" s="122">
        <v>5</v>
      </c>
      <c r="E8" s="122"/>
      <c r="F8" s="124">
        <v>9</v>
      </c>
      <c r="G8" s="122">
        <v>11</v>
      </c>
      <c r="H8" s="22">
        <f>+G8+F8+E8+D8+C8</f>
        <v>30</v>
      </c>
      <c r="I8" s="68">
        <v>45</v>
      </c>
      <c r="J8" s="84">
        <f>+I8+H8</f>
        <v>75</v>
      </c>
      <c r="K8" s="68" t="s">
        <v>533</v>
      </c>
    </row>
    <row r="9" spans="1:11" s="17" customFormat="1" ht="15.75" customHeight="1">
      <c r="A9" s="123" t="s">
        <v>1016</v>
      </c>
      <c r="B9" s="121" t="s">
        <v>1009</v>
      </c>
      <c r="C9" s="122"/>
      <c r="D9" s="122">
        <v>10</v>
      </c>
      <c r="E9" s="122"/>
      <c r="F9" s="124">
        <v>7</v>
      </c>
      <c r="G9" s="122">
        <v>11</v>
      </c>
      <c r="H9" s="22">
        <f>+G9+F9+E9+D9+C9</f>
        <v>28</v>
      </c>
      <c r="I9" s="68">
        <v>45</v>
      </c>
      <c r="J9" s="84">
        <f>+I9+H9</f>
        <v>73</v>
      </c>
      <c r="K9" s="68" t="s">
        <v>533</v>
      </c>
    </row>
    <row r="10" spans="1:11" s="17" customFormat="1" ht="15.75" customHeight="1">
      <c r="A10" s="108"/>
      <c r="B10" s="101"/>
      <c r="C10" s="102"/>
      <c r="D10" s="102"/>
      <c r="E10" s="102"/>
      <c r="F10" s="103"/>
      <c r="G10" s="102"/>
      <c r="H10" s="104"/>
      <c r="I10" s="105"/>
      <c r="J10" s="106"/>
      <c r="K10" s="105"/>
    </row>
    <row r="11" spans="1:11" s="17" customFormat="1" ht="15.75" customHeight="1">
      <c r="A11" s="101"/>
      <c r="B11" s="101"/>
      <c r="C11" s="102"/>
      <c r="D11" s="102"/>
      <c r="E11" s="102"/>
      <c r="F11" s="103"/>
      <c r="G11" s="102"/>
      <c r="H11" s="104"/>
      <c r="I11" s="105"/>
      <c r="J11" s="106"/>
      <c r="K11" s="105"/>
    </row>
    <row r="12" spans="1:11" ht="18">
      <c r="A12" s="48" t="s">
        <v>1014</v>
      </c>
      <c r="D12" s="17"/>
      <c r="E12" s="17"/>
      <c r="I12" s="148" t="s">
        <v>960</v>
      </c>
      <c r="J12" s="148"/>
      <c r="K12" s="148"/>
    </row>
    <row r="13" spans="1:11" s="11" customFormat="1" ht="18">
      <c r="A13"/>
      <c r="B13"/>
      <c r="C13" s="17"/>
      <c r="D13" s="17"/>
      <c r="E13" s="17"/>
      <c r="F13" s="18"/>
      <c r="G13" s="18"/>
      <c r="I13" s="149" t="s">
        <v>318</v>
      </c>
      <c r="J13" s="149"/>
      <c r="K13" s="149"/>
    </row>
    <row r="14" spans="1:11" s="11" customFormat="1" ht="18">
      <c r="A14"/>
      <c r="B14"/>
      <c r="C14" s="17"/>
      <c r="D14" s="17"/>
      <c r="E14" s="17"/>
      <c r="F14" s="18"/>
      <c r="G14" s="18"/>
      <c r="I14" s="145"/>
      <c r="J14" s="145"/>
      <c r="K14" s="145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1005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997</v>
      </c>
      <c r="B7" s="115" t="s">
        <v>998</v>
      </c>
      <c r="C7" s="22">
        <v>5</v>
      </c>
      <c r="D7" s="22"/>
      <c r="E7" s="22">
        <v>5</v>
      </c>
      <c r="F7" s="116">
        <v>7</v>
      </c>
      <c r="G7" s="22">
        <v>11</v>
      </c>
      <c r="H7" s="79">
        <f>+G7+F7+E7+D7+C7</f>
        <v>28</v>
      </c>
      <c r="I7" s="68">
        <v>33</v>
      </c>
      <c r="J7" s="84">
        <f>+I7+H7</f>
        <v>61</v>
      </c>
      <c r="K7" s="68" t="s">
        <v>532</v>
      </c>
    </row>
    <row r="8" spans="1:11" s="17" customFormat="1" ht="15.75" customHeight="1">
      <c r="A8" s="117" t="s">
        <v>1002</v>
      </c>
      <c r="B8" s="115" t="s">
        <v>1001</v>
      </c>
      <c r="C8" s="22">
        <v>5</v>
      </c>
      <c r="D8" s="22">
        <v>4</v>
      </c>
      <c r="E8" s="22"/>
      <c r="F8" s="116">
        <v>8</v>
      </c>
      <c r="G8" s="116">
        <v>11</v>
      </c>
      <c r="H8" s="79">
        <f>+G8+F8+E8+D8+C8</f>
        <v>28</v>
      </c>
      <c r="I8" s="68">
        <v>30</v>
      </c>
      <c r="J8" s="84">
        <f>+I8+H8</f>
        <v>58</v>
      </c>
      <c r="K8" s="68" t="s">
        <v>534</v>
      </c>
    </row>
    <row r="9" spans="1:11" s="17" customFormat="1" ht="15.75" customHeight="1">
      <c r="A9" s="117" t="s">
        <v>950</v>
      </c>
      <c r="B9" s="115" t="s">
        <v>949</v>
      </c>
      <c r="C9" s="22"/>
      <c r="D9" s="22"/>
      <c r="E9" s="22"/>
      <c r="F9" s="116">
        <v>6</v>
      </c>
      <c r="G9" s="22"/>
      <c r="H9" s="79">
        <f>+G9+F9+E9+D9+C9</f>
        <v>6</v>
      </c>
      <c r="I9" s="85">
        <v>13</v>
      </c>
      <c r="J9" s="84" t="s">
        <v>530</v>
      </c>
      <c r="K9" s="68" t="s">
        <v>531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>+G10+F10+E10+D10+C10</f>
        <v>33</v>
      </c>
      <c r="I10" s="68">
        <v>33</v>
      </c>
      <c r="J10" s="84">
        <f>+I10+H10</f>
        <v>66</v>
      </c>
      <c r="K10" s="68" t="s">
        <v>532</v>
      </c>
    </row>
    <row r="11" spans="1:11" s="17" customFormat="1" ht="15.75" customHeight="1">
      <c r="A11" s="117" t="s">
        <v>1004</v>
      </c>
      <c r="B11" s="115" t="s">
        <v>1003</v>
      </c>
      <c r="C11" s="22">
        <v>5</v>
      </c>
      <c r="D11" s="22">
        <v>2</v>
      </c>
      <c r="E11" s="22">
        <v>7</v>
      </c>
      <c r="F11" s="116">
        <v>9</v>
      </c>
      <c r="G11" s="22">
        <v>14</v>
      </c>
      <c r="H11" s="79">
        <f>+G11+F11+E11+D11+C11</f>
        <v>37</v>
      </c>
      <c r="I11" s="68">
        <v>35</v>
      </c>
      <c r="J11" s="84">
        <f>+I11+H11</f>
        <v>72</v>
      </c>
      <c r="K11" s="68" t="s">
        <v>533</v>
      </c>
    </row>
    <row r="12" spans="1:11" s="17" customFormat="1" ht="15.75" customHeight="1">
      <c r="A12" s="108"/>
      <c r="B12" s="101"/>
      <c r="C12" s="102"/>
      <c r="D12" s="102"/>
      <c r="E12" s="102"/>
      <c r="F12" s="103"/>
      <c r="G12" s="102"/>
      <c r="H12" s="104"/>
      <c r="I12" s="105"/>
      <c r="J12" s="106"/>
      <c r="K12" s="105"/>
    </row>
    <row r="13" spans="1:11" s="17" customFormat="1" ht="15.75" customHeight="1">
      <c r="A13" s="101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ht="18">
      <c r="A14" s="48" t="s">
        <v>1006</v>
      </c>
      <c r="D14" s="17"/>
      <c r="E14" s="17"/>
      <c r="I14" s="148" t="s">
        <v>960</v>
      </c>
      <c r="J14" s="148"/>
      <c r="K14" s="148"/>
    </row>
    <row r="15" spans="1:11" s="11" customFormat="1" ht="18">
      <c r="A15"/>
      <c r="B15"/>
      <c r="C15" s="17"/>
      <c r="D15" s="17"/>
      <c r="E15" s="17"/>
      <c r="F15" s="18"/>
      <c r="G15" s="18"/>
      <c r="I15" s="149" t="s">
        <v>318</v>
      </c>
      <c r="J15" s="149"/>
      <c r="K15" s="149"/>
    </row>
    <row r="16" spans="1:11" s="11" customFormat="1" ht="18">
      <c r="A16"/>
      <c r="B16"/>
      <c r="C16" s="17"/>
      <c r="D16" s="17"/>
      <c r="E16" s="17"/>
      <c r="F16" s="18"/>
      <c r="G16" s="18"/>
      <c r="I16" s="145"/>
      <c r="J16" s="145"/>
      <c r="K16" s="145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993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995</v>
      </c>
      <c r="B7" s="115" t="s">
        <v>996</v>
      </c>
      <c r="C7" s="22"/>
      <c r="D7" s="22"/>
      <c r="E7" s="22">
        <v>10</v>
      </c>
      <c r="F7" s="116">
        <v>6</v>
      </c>
      <c r="G7" s="22">
        <v>12</v>
      </c>
      <c r="H7" s="79">
        <f t="shared" ref="H7:H14" si="0">+G7+F7+E7+D7+C7</f>
        <v>28</v>
      </c>
      <c r="I7" s="68">
        <v>33</v>
      </c>
      <c r="J7" s="84">
        <f t="shared" ref="J7:J14" si="1">+I7+H7</f>
        <v>61</v>
      </c>
      <c r="K7" s="68" t="s">
        <v>532</v>
      </c>
    </row>
    <row r="8" spans="1:11" s="17" customFormat="1" ht="15.75" customHeight="1">
      <c r="A8" s="117" t="s">
        <v>997</v>
      </c>
      <c r="B8" s="115" t="s">
        <v>998</v>
      </c>
      <c r="C8" s="22">
        <v>5</v>
      </c>
      <c r="D8" s="22"/>
      <c r="E8" s="22">
        <v>5</v>
      </c>
      <c r="F8" s="116">
        <v>7</v>
      </c>
      <c r="G8" s="116">
        <v>11</v>
      </c>
      <c r="H8" s="79">
        <f t="shared" si="0"/>
        <v>28</v>
      </c>
      <c r="I8" s="85">
        <v>14</v>
      </c>
      <c r="J8" s="84" t="s">
        <v>530</v>
      </c>
      <c r="K8" s="68" t="s">
        <v>531</v>
      </c>
    </row>
    <row r="9" spans="1:11" s="17" customFormat="1" ht="15.75" customHeight="1">
      <c r="A9" s="117" t="s">
        <v>999</v>
      </c>
      <c r="B9" s="115" t="s">
        <v>1000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37</v>
      </c>
      <c r="J9" s="84">
        <f t="shared" si="1"/>
        <v>66</v>
      </c>
      <c r="K9" s="68" t="s">
        <v>532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 t="shared" si="0"/>
        <v>33</v>
      </c>
      <c r="I10" s="85">
        <v>18</v>
      </c>
      <c r="J10" s="84" t="s">
        <v>530</v>
      </c>
      <c r="K10" s="68" t="s">
        <v>531</v>
      </c>
    </row>
    <row r="11" spans="1:11" s="17" customFormat="1" ht="15.75" customHeight="1">
      <c r="A11" s="117" t="s">
        <v>251</v>
      </c>
      <c r="B11" s="115" t="s">
        <v>252</v>
      </c>
      <c r="C11" s="22"/>
      <c r="D11" s="22">
        <v>2</v>
      </c>
      <c r="E11" s="22"/>
      <c r="F11" s="116">
        <v>6</v>
      </c>
      <c r="G11" s="22" t="s">
        <v>530</v>
      </c>
      <c r="H11" s="107">
        <v>6</v>
      </c>
      <c r="I11" s="85">
        <v>2</v>
      </c>
      <c r="J11" s="84" t="s">
        <v>530</v>
      </c>
      <c r="K11" s="68" t="s">
        <v>531</v>
      </c>
    </row>
    <row r="12" spans="1:11" s="17" customFormat="1" ht="15.75" customHeight="1">
      <c r="A12" s="115" t="s">
        <v>991</v>
      </c>
      <c r="B12" s="115" t="s">
        <v>992</v>
      </c>
      <c r="C12" s="22">
        <v>5</v>
      </c>
      <c r="D12" s="22"/>
      <c r="E12" s="22"/>
      <c r="F12" s="116">
        <v>7</v>
      </c>
      <c r="G12" s="22">
        <v>16</v>
      </c>
      <c r="H12" s="79">
        <f t="shared" si="0"/>
        <v>28</v>
      </c>
      <c r="I12" s="68">
        <v>43</v>
      </c>
      <c r="J12" s="84">
        <f t="shared" si="1"/>
        <v>71</v>
      </c>
      <c r="K12" s="68" t="s">
        <v>533</v>
      </c>
    </row>
    <row r="13" spans="1:11" s="17" customFormat="1" ht="15.75" customHeight="1">
      <c r="A13" s="115" t="s">
        <v>194</v>
      </c>
      <c r="B13" s="115" t="s">
        <v>195</v>
      </c>
      <c r="C13" s="22">
        <v>5</v>
      </c>
      <c r="D13" s="22">
        <v>3</v>
      </c>
      <c r="E13" s="22"/>
      <c r="F13" s="116">
        <v>6</v>
      </c>
      <c r="G13" s="22">
        <v>17</v>
      </c>
      <c r="H13" s="79">
        <f t="shared" si="0"/>
        <v>31</v>
      </c>
      <c r="I13" s="68">
        <v>40</v>
      </c>
      <c r="J13" s="84">
        <f t="shared" si="1"/>
        <v>71</v>
      </c>
      <c r="K13" s="68" t="s">
        <v>533</v>
      </c>
    </row>
    <row r="14" spans="1:11" s="17" customFormat="1" ht="15.75" customHeight="1">
      <c r="A14" s="117" t="s">
        <v>398</v>
      </c>
      <c r="B14" s="115" t="s">
        <v>399</v>
      </c>
      <c r="C14" s="22"/>
      <c r="D14" s="22"/>
      <c r="E14" s="22"/>
      <c r="F14" s="116">
        <v>9</v>
      </c>
      <c r="G14" s="22">
        <v>20</v>
      </c>
      <c r="H14" s="79">
        <f t="shared" si="0"/>
        <v>29</v>
      </c>
      <c r="I14" s="68">
        <v>35</v>
      </c>
      <c r="J14" s="84">
        <f t="shared" si="1"/>
        <v>64</v>
      </c>
      <c r="K14" s="68" t="s">
        <v>532</v>
      </c>
    </row>
    <row r="15" spans="1:11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994</v>
      </c>
      <c r="D17" s="17"/>
      <c r="E17" s="17"/>
      <c r="I17" s="148" t="s">
        <v>960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781</v>
      </c>
      <c r="B7" s="115" t="s">
        <v>782</v>
      </c>
      <c r="C7" s="22">
        <v>5</v>
      </c>
      <c r="D7" s="22">
        <v>3</v>
      </c>
      <c r="E7" s="22"/>
      <c r="F7" s="116">
        <v>6</v>
      </c>
      <c r="G7" s="22">
        <v>14</v>
      </c>
      <c r="H7" s="79">
        <f t="shared" ref="H7:H12" si="0">+G7+F7+E7+D7+C7</f>
        <v>28</v>
      </c>
      <c r="I7" s="68">
        <v>24</v>
      </c>
      <c r="J7" s="84">
        <f t="shared" ref="J7:J12" si="1">+I7+H7</f>
        <v>52</v>
      </c>
      <c r="K7" s="68" t="s">
        <v>534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192</v>
      </c>
      <c r="B9" s="115" t="s">
        <v>193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33</v>
      </c>
      <c r="J9" s="84">
        <f t="shared" si="1"/>
        <v>62</v>
      </c>
      <c r="K9" s="68" t="s">
        <v>532</v>
      </c>
    </row>
    <row r="10" spans="1:11" s="17" customFormat="1" ht="15.75" customHeight="1">
      <c r="A10" s="115" t="s">
        <v>891</v>
      </c>
      <c r="B10" s="115" t="s">
        <v>890</v>
      </c>
      <c r="C10" s="22">
        <v>5</v>
      </c>
      <c r="D10" s="22">
        <v>6</v>
      </c>
      <c r="E10" s="22"/>
      <c r="F10" s="116">
        <v>6</v>
      </c>
      <c r="G10" s="22">
        <v>11</v>
      </c>
      <c r="H10" s="79">
        <f t="shared" si="0"/>
        <v>28</v>
      </c>
      <c r="I10" s="68">
        <v>26</v>
      </c>
      <c r="J10" s="84">
        <f t="shared" si="1"/>
        <v>54</v>
      </c>
      <c r="K10" s="68" t="s">
        <v>534</v>
      </c>
    </row>
    <row r="11" spans="1:11" s="17" customFormat="1" ht="15.75" customHeight="1">
      <c r="A11" s="115" t="s">
        <v>362</v>
      </c>
      <c r="B11" s="115" t="s">
        <v>363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>
        <v>29</v>
      </c>
      <c r="J11" s="84">
        <f t="shared" si="1"/>
        <v>58</v>
      </c>
      <c r="K11" s="68" t="s">
        <v>534</v>
      </c>
    </row>
    <row r="12" spans="1:11" s="17" customFormat="1" ht="15.75" customHeight="1">
      <c r="A12" s="115" t="s">
        <v>338</v>
      </c>
      <c r="B12" s="115" t="s">
        <v>339</v>
      </c>
      <c r="C12" s="22"/>
      <c r="D12" s="22">
        <v>3</v>
      </c>
      <c r="E12" s="22"/>
      <c r="F12" s="116">
        <v>6</v>
      </c>
      <c r="G12" s="22">
        <v>19</v>
      </c>
      <c r="H12" s="79">
        <f t="shared" si="0"/>
        <v>28</v>
      </c>
      <c r="I12" s="68">
        <v>27</v>
      </c>
      <c r="J12" s="84">
        <f t="shared" si="1"/>
        <v>55</v>
      </c>
      <c r="K12" s="68" t="s">
        <v>534</v>
      </c>
    </row>
    <row r="13" spans="1:11" s="17" customFormat="1" ht="15.75" customHeight="1">
      <c r="A13" s="108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ht="18">
      <c r="A15" s="48" t="s">
        <v>990</v>
      </c>
      <c r="D15" s="17"/>
      <c r="E15" s="17"/>
      <c r="I15" s="148" t="s">
        <v>960</v>
      </c>
      <c r="J15" s="148"/>
      <c r="K15" s="148"/>
    </row>
    <row r="16" spans="1:11" s="11" customFormat="1" ht="18">
      <c r="A16"/>
      <c r="B16"/>
      <c r="C16" s="17"/>
      <c r="D16" s="17"/>
      <c r="E16" s="17"/>
      <c r="F16" s="18"/>
      <c r="G16" s="18"/>
      <c r="I16" s="149" t="s">
        <v>318</v>
      </c>
      <c r="J16" s="149"/>
      <c r="K16" s="149"/>
    </row>
    <row r="17" spans="1:11" s="11" customFormat="1" ht="18">
      <c r="A17"/>
      <c r="B17"/>
      <c r="C17" s="17"/>
      <c r="D17" s="17"/>
      <c r="E17" s="17"/>
      <c r="F17" s="18"/>
      <c r="G17" s="18"/>
      <c r="I17" s="145"/>
      <c r="J17" s="145"/>
      <c r="K17" s="145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948</v>
      </c>
      <c r="B7" s="115" t="s">
        <v>947</v>
      </c>
      <c r="C7" s="22">
        <v>5</v>
      </c>
      <c r="D7" s="22">
        <v>5</v>
      </c>
      <c r="E7" s="22"/>
      <c r="F7" s="116">
        <v>6</v>
      </c>
      <c r="G7" s="22">
        <v>17</v>
      </c>
      <c r="H7" s="79">
        <f t="shared" ref="H7:H14" si="0">+G7+F7+E7+D7+C7</f>
        <v>33</v>
      </c>
      <c r="I7" s="68">
        <v>32</v>
      </c>
      <c r="J7" s="84">
        <f>+I7+H7</f>
        <v>65</v>
      </c>
      <c r="K7" s="68" t="s">
        <v>532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987</v>
      </c>
      <c r="B9" s="115" t="s">
        <v>986</v>
      </c>
      <c r="C9" s="22">
        <v>5</v>
      </c>
      <c r="D9" s="22">
        <v>4</v>
      </c>
      <c r="E9" s="22"/>
      <c r="F9" s="116">
        <v>8</v>
      </c>
      <c r="G9" s="22">
        <v>11</v>
      </c>
      <c r="H9" s="79">
        <f t="shared" si="0"/>
        <v>28</v>
      </c>
      <c r="I9" s="68">
        <v>29</v>
      </c>
      <c r="J9" s="84">
        <f t="shared" ref="J9:J19" si="1">+I9+H9</f>
        <v>57</v>
      </c>
      <c r="K9" s="68" t="s">
        <v>534</v>
      </c>
    </row>
    <row r="10" spans="1:11" s="17" customFormat="1" ht="15.75" customHeight="1">
      <c r="A10" s="115" t="s">
        <v>973</v>
      </c>
      <c r="B10" s="115" t="s">
        <v>972</v>
      </c>
      <c r="C10" s="22">
        <v>5</v>
      </c>
      <c r="D10" s="22">
        <v>4</v>
      </c>
      <c r="E10" s="22"/>
      <c r="F10" s="116">
        <v>8</v>
      </c>
      <c r="G10" s="22">
        <v>11</v>
      </c>
      <c r="H10" s="79">
        <f t="shared" si="0"/>
        <v>28</v>
      </c>
      <c r="I10" s="68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115" t="s">
        <v>192</v>
      </c>
      <c r="B11" s="115" t="s">
        <v>193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 t="s">
        <v>530</v>
      </c>
      <c r="J11" s="84" t="s">
        <v>530</v>
      </c>
      <c r="K11" s="68" t="s">
        <v>531</v>
      </c>
    </row>
    <row r="12" spans="1:11" s="17" customFormat="1" ht="15.75" customHeight="1">
      <c r="A12" s="115" t="s">
        <v>170</v>
      </c>
      <c r="B12" s="115" t="s">
        <v>171</v>
      </c>
      <c r="C12" s="22">
        <v>5</v>
      </c>
      <c r="D12" s="22">
        <v>3</v>
      </c>
      <c r="E12" s="22"/>
      <c r="F12" s="116">
        <v>7</v>
      </c>
      <c r="G12" s="22">
        <v>13</v>
      </c>
      <c r="H12" s="79">
        <f t="shared" si="0"/>
        <v>28</v>
      </c>
      <c r="I12" s="68">
        <v>33</v>
      </c>
      <c r="J12" s="84">
        <f t="shared" si="1"/>
        <v>61</v>
      </c>
      <c r="K12" s="68" t="s">
        <v>532</v>
      </c>
    </row>
    <row r="13" spans="1:11" s="17" customFormat="1" ht="15.75" customHeight="1">
      <c r="A13" s="115" t="s">
        <v>983</v>
      </c>
      <c r="B13" s="115" t="s">
        <v>982</v>
      </c>
      <c r="C13" s="22">
        <v>5</v>
      </c>
      <c r="D13" s="22">
        <v>2</v>
      </c>
      <c r="E13" s="22"/>
      <c r="F13" s="116">
        <v>7</v>
      </c>
      <c r="G13" s="22">
        <v>14</v>
      </c>
      <c r="H13" s="79">
        <f t="shared" si="0"/>
        <v>28</v>
      </c>
      <c r="I13" s="68">
        <v>38</v>
      </c>
      <c r="J13" s="84">
        <f t="shared" si="1"/>
        <v>66</v>
      </c>
      <c r="K13" s="68" t="s">
        <v>532</v>
      </c>
    </row>
    <row r="14" spans="1:11" s="17" customFormat="1" ht="15.75" customHeight="1">
      <c r="A14" s="115" t="s">
        <v>979</v>
      </c>
      <c r="B14" s="115" t="s">
        <v>978</v>
      </c>
      <c r="C14" s="22">
        <v>5</v>
      </c>
      <c r="D14" s="22">
        <v>6</v>
      </c>
      <c r="E14" s="22"/>
      <c r="F14" s="116">
        <v>8</v>
      </c>
      <c r="G14" s="22">
        <v>16</v>
      </c>
      <c r="H14" s="79">
        <f t="shared" si="0"/>
        <v>35</v>
      </c>
      <c r="I14" s="68">
        <v>38</v>
      </c>
      <c r="J14" s="84">
        <f t="shared" si="1"/>
        <v>73</v>
      </c>
      <c r="K14" s="68" t="s">
        <v>533</v>
      </c>
    </row>
    <row r="15" spans="1:11" s="17" customFormat="1" ht="15.75" customHeight="1">
      <c r="A15" s="115" t="s">
        <v>891</v>
      </c>
      <c r="B15" s="115" t="s">
        <v>890</v>
      </c>
      <c r="C15" s="22">
        <v>5</v>
      </c>
      <c r="D15" s="22"/>
      <c r="E15" s="22"/>
      <c r="F15" s="116">
        <v>6</v>
      </c>
      <c r="G15" s="22">
        <v>11</v>
      </c>
      <c r="H15" s="107">
        <f>+G15+F15+E15+D15+C15</f>
        <v>22</v>
      </c>
      <c r="I15" s="68" t="s">
        <v>530</v>
      </c>
      <c r="J15" s="84" t="s">
        <v>530</v>
      </c>
      <c r="K15" s="68" t="s">
        <v>531</v>
      </c>
    </row>
    <row r="16" spans="1:11" s="17" customFormat="1" ht="15.75" customHeight="1">
      <c r="A16" s="115" t="s">
        <v>895</v>
      </c>
      <c r="B16" s="115" t="s">
        <v>896</v>
      </c>
      <c r="C16" s="22">
        <v>5</v>
      </c>
      <c r="D16" s="22">
        <v>4</v>
      </c>
      <c r="E16" s="22">
        <v>7</v>
      </c>
      <c r="F16" s="116">
        <v>6</v>
      </c>
      <c r="G16" s="22">
        <v>11</v>
      </c>
      <c r="H16" s="79">
        <f>+G16+F16+E16+D16+C16</f>
        <v>33</v>
      </c>
      <c r="I16" s="68">
        <v>39</v>
      </c>
      <c r="J16" s="84">
        <f t="shared" si="1"/>
        <v>72</v>
      </c>
      <c r="K16" s="68" t="s">
        <v>533</v>
      </c>
    </row>
    <row r="17" spans="1:11" s="17" customFormat="1" ht="15.75" customHeight="1">
      <c r="A17" s="115" t="s">
        <v>362</v>
      </c>
      <c r="B17" s="115" t="s">
        <v>363</v>
      </c>
      <c r="C17" s="22">
        <v>5</v>
      </c>
      <c r="D17" s="22">
        <v>3</v>
      </c>
      <c r="E17" s="22"/>
      <c r="F17" s="116">
        <v>6</v>
      </c>
      <c r="G17" s="22">
        <v>15</v>
      </c>
      <c r="H17" s="79">
        <f>+G17+F17+E17+D17+C17</f>
        <v>29</v>
      </c>
      <c r="I17" s="68" t="s">
        <v>530</v>
      </c>
      <c r="J17" s="84" t="s">
        <v>530</v>
      </c>
      <c r="K17" s="68" t="s">
        <v>531</v>
      </c>
    </row>
    <row r="18" spans="1:11" s="17" customFormat="1" ht="15.75" customHeight="1">
      <c r="A18" s="115" t="s">
        <v>965</v>
      </c>
      <c r="B18" s="115" t="s">
        <v>964</v>
      </c>
      <c r="C18" s="22">
        <v>5</v>
      </c>
      <c r="D18" s="22">
        <v>3</v>
      </c>
      <c r="E18" s="22">
        <v>7</v>
      </c>
      <c r="F18" s="116">
        <v>8</v>
      </c>
      <c r="G18" s="22">
        <v>16</v>
      </c>
      <c r="H18" s="79">
        <f>+G18+F18+E18+D18+C18</f>
        <v>39</v>
      </c>
      <c r="I18" s="68">
        <v>23</v>
      </c>
      <c r="J18" s="84">
        <f t="shared" si="1"/>
        <v>62</v>
      </c>
      <c r="K18" s="68" t="s">
        <v>532</v>
      </c>
    </row>
    <row r="19" spans="1:11" s="17" customFormat="1" ht="15.75" customHeight="1">
      <c r="A19" s="115" t="s">
        <v>354</v>
      </c>
      <c r="B19" s="115" t="s">
        <v>355</v>
      </c>
      <c r="C19" s="22">
        <v>5</v>
      </c>
      <c r="D19" s="22">
        <v>5</v>
      </c>
      <c r="E19" s="22"/>
      <c r="F19" s="116">
        <v>10</v>
      </c>
      <c r="G19" s="22">
        <v>12</v>
      </c>
      <c r="H19" s="79">
        <f>+G19+F19+E19+D19+C19</f>
        <v>32</v>
      </c>
      <c r="I19" s="68">
        <v>34</v>
      </c>
      <c r="J19" s="84">
        <f t="shared" si="1"/>
        <v>66</v>
      </c>
      <c r="K19" s="68" t="s">
        <v>532</v>
      </c>
    </row>
    <row r="20" spans="1:11" s="17" customFormat="1" ht="15.75" customHeight="1">
      <c r="A20" s="101"/>
      <c r="B20" s="101"/>
      <c r="C20" s="102"/>
      <c r="D20" s="102"/>
      <c r="E20" s="102"/>
      <c r="F20" s="103"/>
      <c r="G20" s="102"/>
      <c r="H20" s="104"/>
      <c r="I20" s="105"/>
      <c r="J20" s="105"/>
      <c r="K20" s="105"/>
    </row>
    <row r="21" spans="1:11" s="17" customFormat="1" ht="15.75" customHeight="1">
      <c r="A21" s="108"/>
      <c r="B21" s="101"/>
      <c r="C21" s="102"/>
      <c r="D21" s="102"/>
      <c r="E21" s="102"/>
      <c r="F21" s="103"/>
      <c r="G21" s="102"/>
      <c r="H21" s="104"/>
      <c r="I21" s="105"/>
      <c r="J21" s="106"/>
      <c r="K21" s="105"/>
    </row>
    <row r="22" spans="1:11" s="17" customFormat="1" ht="15.75" customHeight="1">
      <c r="A22" s="101"/>
      <c r="B22" s="101"/>
      <c r="C22" s="102"/>
      <c r="D22" s="102"/>
      <c r="E22" s="102"/>
      <c r="F22" s="103"/>
      <c r="G22" s="102"/>
      <c r="H22" s="104"/>
      <c r="I22" s="105"/>
      <c r="J22" s="106"/>
      <c r="K22" s="105"/>
    </row>
    <row r="23" spans="1:11" ht="18">
      <c r="A23" s="48" t="s">
        <v>985</v>
      </c>
      <c r="D23" s="17"/>
      <c r="E23" s="17"/>
      <c r="I23" s="148" t="s">
        <v>960</v>
      </c>
      <c r="J23" s="148"/>
      <c r="K23" s="148"/>
    </row>
    <row r="24" spans="1:11" s="11" customFormat="1" ht="18">
      <c r="A24"/>
      <c r="B24"/>
      <c r="C24" s="17"/>
      <c r="D24" s="17"/>
      <c r="E24" s="17"/>
      <c r="F24" s="18"/>
      <c r="G24" s="18"/>
      <c r="I24" s="149" t="s">
        <v>318</v>
      </c>
      <c r="J24" s="149"/>
      <c r="K24" s="149"/>
    </row>
    <row r="25" spans="1:11" s="11" customFormat="1" ht="18">
      <c r="A25"/>
      <c r="B25"/>
      <c r="C25" s="17"/>
      <c r="D25" s="17"/>
      <c r="E25" s="17"/>
      <c r="F25" s="18"/>
      <c r="G25" s="18"/>
      <c r="I25" s="145"/>
      <c r="J25" s="145"/>
      <c r="K25" s="145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</vt:i4>
      </vt:variant>
    </vt:vector>
  </HeadingPairs>
  <TitlesOfParts>
    <vt:vector size="40" baseType="lpstr">
      <vt:lpstr>Predispitne obaveze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14.06.'!Print_Area</vt:lpstr>
      <vt:lpstr>'Ispit 20.05.'!Print_Area</vt:lpstr>
      <vt:lpstr>'Ispit 29.05.'!Print_Area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SVB</cp:lastModifiedBy>
  <cp:lastPrinted>2020-07-01T09:41:53Z</cp:lastPrinted>
  <dcterms:created xsi:type="dcterms:W3CDTF">2016-12-01T10:43:09Z</dcterms:created>
  <dcterms:modified xsi:type="dcterms:W3CDTF">2020-07-01T14:21:02Z</dcterms:modified>
</cp:coreProperties>
</file>