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PŠ\MATEMATIKA\Математика ПИН\"/>
    </mc:Choice>
  </mc:AlternateContent>
  <xr:revisionPtr revIDLastSave="0" documentId="13_ncr:1_{F45AA20A-73A6-4F6F-8CA9-85D5B444157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pisak_studenata_1-19Z-PP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</calcChain>
</file>

<file path=xl/sharedStrings.xml><?xml version="1.0" encoding="utf-8"?>
<sst xmlns="http://schemas.openxmlformats.org/spreadsheetml/2006/main" count="63" uniqueCount="63">
  <si>
    <t>Број индекса</t>
  </si>
  <si>
    <t>Презиме и име</t>
  </si>
  <si>
    <t>Присуство</t>
  </si>
  <si>
    <t>Колоквијум</t>
  </si>
  <si>
    <t>Завршни испит</t>
  </si>
  <si>
    <t>Оцена</t>
  </si>
  <si>
    <t>Укупан број поена</t>
  </si>
  <si>
    <t>Колоквијум су положили студенти са освојених бар 15 поена</t>
  </si>
  <si>
    <t>Предиспитни поени</t>
  </si>
  <si>
    <t>Зинајић Сара</t>
  </si>
  <si>
    <t>Цветановић Кристина</t>
  </si>
  <si>
    <t>Адам Жељко</t>
  </si>
  <si>
    <t>Перић Катарина</t>
  </si>
  <si>
    <t>Марковић Маја</t>
  </si>
  <si>
    <t>Кнежевић Вељко</t>
  </si>
  <si>
    <t>Павловић Славиша</t>
  </si>
  <si>
    <t>Сабо Александар</t>
  </si>
  <si>
    <t>Јовић Стефан</t>
  </si>
  <si>
    <t>Вујтовић Павле</t>
  </si>
  <si>
    <t>Ђурановић Милош</t>
  </si>
  <si>
    <t>Ергарац Марко</t>
  </si>
  <si>
    <t>Саламић Лука</t>
  </si>
  <si>
    <t>Хорватов Мирослав</t>
  </si>
  <si>
    <t>Ковачевић Марко</t>
  </si>
  <si>
    <t>Раштегорац Лука</t>
  </si>
  <si>
    <t>Жугић Никола</t>
  </si>
  <si>
    <t>Котоган Марко</t>
  </si>
  <si>
    <t>Перехинац Никола</t>
  </si>
  <si>
    <t>Сегеди Иван</t>
  </si>
  <si>
    <t>Николић Ања</t>
  </si>
  <si>
    <t>Томашевић Миодраг</t>
  </si>
  <si>
    <t>Благојевић Давид</t>
  </si>
  <si>
    <t>2019/004023</t>
  </si>
  <si>
    <t>2019/004014</t>
  </si>
  <si>
    <t>2019/004008</t>
  </si>
  <si>
    <t>2019/004004</t>
  </si>
  <si>
    <t>2019/004019</t>
  </si>
  <si>
    <t>2019/004002</t>
  </si>
  <si>
    <t>2019/004017</t>
  </si>
  <si>
    <t>2019/004007</t>
  </si>
  <si>
    <t>2019/004010</t>
  </si>
  <si>
    <t>2019/004012</t>
  </si>
  <si>
    <t>2019/004022</t>
  </si>
  <si>
    <t>2019/004003</t>
  </si>
  <si>
    <t>2019/004016</t>
  </si>
  <si>
    <t>2019/004020</t>
  </si>
  <si>
    <t>2019/004011</t>
  </si>
  <si>
    <t>2019/004018</t>
  </si>
  <si>
    <t>2019/004013</t>
  </si>
  <si>
    <t>2019/004006</t>
  </si>
  <si>
    <t>2019/004021</t>
  </si>
  <si>
    <t>2019/004001</t>
  </si>
  <si>
    <t>2019/004024</t>
  </si>
  <si>
    <t>2019/004009</t>
  </si>
  <si>
    <t>2019/004005</t>
  </si>
  <si>
    <t>Омаљев Југ</t>
  </si>
  <si>
    <t>2019/004015</t>
  </si>
  <si>
    <t>Мутић Милан</t>
  </si>
  <si>
    <t>Право изласка на завршни  испит имају студенти са бар 18 предиспитних поена</t>
  </si>
  <si>
    <t>На завршном испиту неопходно је сакупити бар 33 поена</t>
  </si>
  <si>
    <t>Активност</t>
  </si>
  <si>
    <t>Увид у радове и упис оцена: уторак, 01.09.2020. од 11:00 до 12:00 (учионица ће бити накнадно одређена)</t>
  </si>
  <si>
    <t>РЕЗУЛТАТИ ЗАВРШНОГ ИСПИТА ИЗ МАТЕМАТИКЕ ОДРЖАНОГ 26.08.2020.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</si>
</sst>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</font>
    <font>
      <sz val="12"/>
      <color rgb="FFFF0000"/>
      <name val="Arial"/>
      <family val="2"/>
    </font>
    <font>
      <b/>
      <sz val="14"/>
      <color theme="3" tint="-0.249977111117893"/>
      <name val="Arial"/>
      <family val="2"/>
    </font>
    <font>
      <b/>
      <sz val="2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/>
    <xf numFmtId="49" fontId="4" fillId="0" borderId="1" xfId="0" applyNumberFormat="1" applyFont="1" applyBorder="1" applyAlignment="1"/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/>
    <xf numFmtId="49" fontId="4" fillId="0" borderId="10" xfId="0" applyNumberFormat="1" applyFont="1" applyBorder="1" applyAlignment="1"/>
    <xf numFmtId="49" fontId="4" fillId="0" borderId="12" xfId="0" applyNumberFormat="1" applyFont="1" applyBorder="1" applyAlignment="1"/>
    <xf numFmtId="49" fontId="4" fillId="0" borderId="11" xfId="0" applyNumberFormat="1" applyFont="1" applyBorder="1" applyAlignment="1"/>
    <xf numFmtId="0" fontId="5" fillId="0" borderId="0" xfId="0" applyFont="1" applyAlignment="1">
      <alignment horizontal="center"/>
    </xf>
    <xf numFmtId="49" fontId="4" fillId="0" borderId="13" xfId="0" applyNumberFormat="1" applyFont="1" applyBorder="1" applyAlignment="1"/>
    <xf numFmtId="49" fontId="6" fillId="0" borderId="4" xfId="0" applyNumberFormat="1" applyFont="1" applyBorder="1" applyAlignment="1"/>
    <xf numFmtId="49" fontId="6" fillId="0" borderId="10" xfId="0" applyNumberFormat="1" applyFont="1" applyBorder="1" applyAlignment="1"/>
    <xf numFmtId="49" fontId="4" fillId="0" borderId="14" xfId="0" applyNumberFormat="1" applyFont="1" applyBorder="1" applyAlignment="1"/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4:I39" totalsRowShown="0" headerRowDxfId="12" dataDxfId="10" headerRowBorderDxfId="11" tableBorderDxfId="9">
  <autoFilter ref="A14:I39" xr:uid="{00000000-0009-0000-0100-000002000000}"/>
  <tableColumns count="9">
    <tableColumn id="1" xr3:uid="{00000000-0010-0000-0000-000001000000}" name="Презиме и име" dataDxfId="8"/>
    <tableColumn id="2" xr3:uid="{00000000-0010-0000-0000-000002000000}" name="Број индекса" dataDxfId="7"/>
    <tableColumn id="3" xr3:uid="{00000000-0010-0000-0000-000003000000}" name="Присуство" dataDxfId="6"/>
    <tableColumn id="4" xr3:uid="{00000000-0010-0000-0000-000004000000}" name="Колоквијум" dataDxfId="5"/>
    <tableColumn id="5" xr3:uid="{00000000-0010-0000-0000-000005000000}" name="Предиспитни поени" dataDxfId="4">
      <calculatedColumnFormula>SUM(Table2[[#This Row],[Присуство]:[Колоквијум]])</calculatedColumnFormula>
    </tableColumn>
    <tableColumn id="6" xr3:uid="{00000000-0010-0000-0000-000006000000}" name="Завршни испит" dataDxfId="3"/>
    <tableColumn id="9" xr3:uid="{00000000-0010-0000-0000-000009000000}" name="Активност" dataDxfId="2"/>
    <tableColumn id="7" xr3:uid="{00000000-0010-0000-0000-000007000000}" name="Укупан број поена" dataDxfId="1">
      <calculatedColumnFormula>SUM(Table2[[#This Row],[Предиспитни поени]:[Активност]])</calculatedColumnFormula>
    </tableColumn>
    <tableColumn id="8" xr3:uid="{00000000-0010-0000-0000-000008000000}" name="Оцен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9"/>
  <sheetViews>
    <sheetView tabSelected="1" workbookViewId="0">
      <selection activeCell="N1" sqref="N1"/>
    </sheetView>
  </sheetViews>
  <sheetFormatPr defaultRowHeight="13.2" x14ac:dyDescent="0.25"/>
  <cols>
    <col min="1" max="1" width="26" bestFit="1" customWidth="1"/>
    <col min="2" max="2" width="17.5546875" customWidth="1"/>
    <col min="3" max="3" width="14.33203125" customWidth="1"/>
    <col min="4" max="4" width="15.33203125" customWidth="1"/>
    <col min="5" max="5" width="17.6640625" customWidth="1"/>
    <col min="6" max="7" width="15.44140625" customWidth="1"/>
    <col min="8" max="8" width="16.5546875" customWidth="1"/>
    <col min="9" max="9" width="13.5546875" customWidth="1"/>
    <col min="11" max="11" width="21.44140625" bestFit="1" customWidth="1"/>
  </cols>
  <sheetData>
    <row r="3" spans="1:10" ht="28.5" customHeight="1" x14ac:dyDescent="0.4">
      <c r="A3" s="32" t="s">
        <v>62</v>
      </c>
      <c r="B3" s="33"/>
      <c r="C3" s="33"/>
      <c r="D3" s="33"/>
      <c r="E3" s="33"/>
      <c r="F3" s="33"/>
      <c r="G3" s="33"/>
      <c r="H3" s="33"/>
      <c r="I3" s="33"/>
      <c r="J3" s="33"/>
    </row>
    <row r="5" spans="1:10" ht="17.399999999999999" x14ac:dyDescent="0.3">
      <c r="A5" s="34" t="s">
        <v>7</v>
      </c>
      <c r="B5" s="34"/>
      <c r="C5" s="34"/>
      <c r="D5" s="34"/>
      <c r="E5" s="34"/>
      <c r="F5" s="34"/>
      <c r="G5" s="34"/>
      <c r="H5" s="34"/>
      <c r="I5" s="34"/>
      <c r="J5" s="34"/>
    </row>
    <row r="7" spans="1:10" ht="17.399999999999999" x14ac:dyDescent="0.3">
      <c r="A7" s="34" t="s">
        <v>58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7.399999999999999" x14ac:dyDescent="0.3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7.399999999999999" x14ac:dyDescent="0.3">
      <c r="A9" s="34" t="s">
        <v>59</v>
      </c>
      <c r="B9" s="34"/>
      <c r="C9" s="34"/>
      <c r="D9" s="34"/>
      <c r="E9" s="34"/>
      <c r="F9" s="34"/>
      <c r="G9" s="34"/>
      <c r="H9" s="34"/>
      <c r="I9" s="34"/>
      <c r="J9" s="2"/>
    </row>
    <row r="10" spans="1:10" ht="17.399999999999999" x14ac:dyDescent="0.3">
      <c r="A10" s="12"/>
      <c r="B10" s="12"/>
      <c r="C10" s="12"/>
      <c r="D10" s="12"/>
      <c r="E10" s="12"/>
      <c r="F10" s="12"/>
      <c r="G10" s="12"/>
      <c r="H10" s="12"/>
      <c r="I10" s="12"/>
      <c r="J10" s="2"/>
    </row>
    <row r="11" spans="1:10" ht="17.399999999999999" x14ac:dyDescent="0.3">
      <c r="A11" s="35" t="s">
        <v>61</v>
      </c>
      <c r="B11" s="35"/>
      <c r="C11" s="35"/>
      <c r="D11" s="35"/>
      <c r="E11" s="35"/>
      <c r="F11" s="35"/>
      <c r="G11" s="35"/>
      <c r="H11" s="35"/>
      <c r="I11" s="35"/>
      <c r="J11" s="2"/>
    </row>
    <row r="12" spans="1:10" ht="17.399999999999999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4" spans="1:10" s="1" customFormat="1" ht="42" customHeight="1" thickBot="1" x14ac:dyDescent="0.3">
      <c r="A14" s="5" t="s">
        <v>1</v>
      </c>
      <c r="B14" s="5" t="s">
        <v>0</v>
      </c>
      <c r="C14" s="5" t="s">
        <v>2</v>
      </c>
      <c r="D14" s="5" t="s">
        <v>3</v>
      </c>
      <c r="E14" s="6" t="s">
        <v>8</v>
      </c>
      <c r="F14" s="6" t="s">
        <v>4</v>
      </c>
      <c r="G14" s="6" t="s">
        <v>60</v>
      </c>
      <c r="H14" s="6" t="s">
        <v>6</v>
      </c>
      <c r="I14" s="7" t="s">
        <v>5</v>
      </c>
    </row>
    <row r="15" spans="1:10" ht="15" x14ac:dyDescent="0.25">
      <c r="A15" s="3" t="s">
        <v>9</v>
      </c>
      <c r="B15" s="8" t="s">
        <v>32</v>
      </c>
      <c r="C15" s="18"/>
      <c r="D15" s="18">
        <v>15</v>
      </c>
      <c r="E15" s="19">
        <f>SUM(Table2[[#This Row],[Присуство]:[Колоквијум]])</f>
        <v>15</v>
      </c>
      <c r="F15" s="18"/>
      <c r="G15" s="20"/>
      <c r="H15" s="21">
        <f>SUM(Table2[[#This Row],[Предиспитни поени]:[Активност]])</f>
        <v>15</v>
      </c>
      <c r="I15" s="20"/>
    </row>
    <row r="16" spans="1:10" ht="15.6" x14ac:dyDescent="0.3">
      <c r="A16" s="4" t="s">
        <v>10</v>
      </c>
      <c r="B16" s="9" t="s">
        <v>33</v>
      </c>
      <c r="C16" s="22"/>
      <c r="D16" s="22">
        <v>30</v>
      </c>
      <c r="E16" s="23">
        <f>SUM(Table2[[#This Row],[Присуство]:[Колоквијум]])</f>
        <v>30</v>
      </c>
      <c r="F16" s="22">
        <v>33</v>
      </c>
      <c r="G16" s="24"/>
      <c r="H16" s="25">
        <f>SUM(Table2[[#This Row],[Предиспитни поени]:[Активност]])</f>
        <v>63</v>
      </c>
      <c r="I16" s="30">
        <v>7</v>
      </c>
    </row>
    <row r="17" spans="1:9" ht="15.6" x14ac:dyDescent="0.3">
      <c r="A17" s="4" t="s">
        <v>11</v>
      </c>
      <c r="B17" s="9" t="s">
        <v>34</v>
      </c>
      <c r="C17" s="22">
        <v>5</v>
      </c>
      <c r="D17" s="22">
        <v>10</v>
      </c>
      <c r="E17" s="23">
        <f>SUM(Table2[[#This Row],[Присуство]:[Колоквијум]])</f>
        <v>15</v>
      </c>
      <c r="F17" s="22"/>
      <c r="G17" s="24"/>
      <c r="H17" s="25">
        <f>SUM(Table2[[#This Row],[Предиспитни поени]:[Активност]])</f>
        <v>15</v>
      </c>
      <c r="I17" s="30"/>
    </row>
    <row r="18" spans="1:9" ht="15.6" x14ac:dyDescent="0.3">
      <c r="A18" s="4" t="s">
        <v>12</v>
      </c>
      <c r="B18" s="9" t="s">
        <v>35</v>
      </c>
      <c r="C18" s="22">
        <v>5</v>
      </c>
      <c r="D18" s="22">
        <v>30</v>
      </c>
      <c r="E18" s="23">
        <f>SUM(Table2[[#This Row],[Присуство]:[Колоквијум]])</f>
        <v>35</v>
      </c>
      <c r="F18" s="22">
        <v>49</v>
      </c>
      <c r="G18" s="24">
        <v>7</v>
      </c>
      <c r="H18" s="25">
        <f>SUM(Table2[[#This Row],[Предиспитни поени]:[Активност]])</f>
        <v>91</v>
      </c>
      <c r="I18" s="30">
        <v>10</v>
      </c>
    </row>
    <row r="19" spans="1:9" ht="15.6" x14ac:dyDescent="0.3">
      <c r="A19" s="4" t="s">
        <v>13</v>
      </c>
      <c r="B19" s="9" t="s">
        <v>36</v>
      </c>
      <c r="C19" s="22">
        <v>5</v>
      </c>
      <c r="D19" s="22">
        <v>30</v>
      </c>
      <c r="E19" s="23">
        <f>SUM(Table2[[#This Row],[Присуство]:[Колоквијум]])</f>
        <v>35</v>
      </c>
      <c r="F19" s="22">
        <v>61</v>
      </c>
      <c r="G19" s="24">
        <v>4</v>
      </c>
      <c r="H19" s="25">
        <f>SUM(Table2[[#This Row],[Предиспитни поени]:[Активност]])</f>
        <v>100</v>
      </c>
      <c r="I19" s="30">
        <v>10</v>
      </c>
    </row>
    <row r="20" spans="1:9" ht="15.6" x14ac:dyDescent="0.3">
      <c r="A20" s="4" t="s">
        <v>14</v>
      </c>
      <c r="B20" s="9" t="s">
        <v>37</v>
      </c>
      <c r="C20" s="22">
        <v>5</v>
      </c>
      <c r="D20" s="22">
        <v>18</v>
      </c>
      <c r="E20" s="23">
        <f>SUM(Table2[[#This Row],[Присуство]:[Колоквијум]])</f>
        <v>23</v>
      </c>
      <c r="F20" s="22">
        <v>52</v>
      </c>
      <c r="G20" s="24"/>
      <c r="H20" s="25">
        <f>SUM(Table2[[#This Row],[Предиспитни поени]:[Активност]])</f>
        <v>75</v>
      </c>
      <c r="I20" s="30">
        <v>8</v>
      </c>
    </row>
    <row r="21" spans="1:9" ht="15.6" x14ac:dyDescent="0.3">
      <c r="A21" s="4" t="s">
        <v>15</v>
      </c>
      <c r="B21" s="9" t="s">
        <v>38</v>
      </c>
      <c r="C21" s="22"/>
      <c r="D21" s="22"/>
      <c r="E21" s="23">
        <f>SUM(Table2[[#This Row],[Присуство]:[Колоквијум]])</f>
        <v>0</v>
      </c>
      <c r="F21" s="22"/>
      <c r="G21" s="24"/>
      <c r="H21" s="25">
        <f>SUM(Table2[[#This Row],[Предиспитни поени]:[Активност]])</f>
        <v>0</v>
      </c>
      <c r="I21" s="30"/>
    </row>
    <row r="22" spans="1:9" ht="15.6" x14ac:dyDescent="0.3">
      <c r="A22" s="4" t="s">
        <v>16</v>
      </c>
      <c r="B22" s="9" t="s">
        <v>39</v>
      </c>
      <c r="C22" s="22">
        <v>5</v>
      </c>
      <c r="D22" s="22">
        <v>30</v>
      </c>
      <c r="E22" s="23">
        <f>SUM(Table2[[#This Row],[Присуство]:[Колоквијум]])</f>
        <v>35</v>
      </c>
      <c r="F22" s="22"/>
      <c r="G22" s="24">
        <v>10</v>
      </c>
      <c r="H22" s="25">
        <f>SUM(Table2[[#This Row],[Предиспитни поени]:[Активност]])</f>
        <v>45</v>
      </c>
      <c r="I22" s="30"/>
    </row>
    <row r="23" spans="1:9" ht="15.6" x14ac:dyDescent="0.3">
      <c r="A23" s="4" t="s">
        <v>17</v>
      </c>
      <c r="B23" s="9" t="s">
        <v>40</v>
      </c>
      <c r="C23" s="22">
        <v>5</v>
      </c>
      <c r="D23" s="22">
        <v>30</v>
      </c>
      <c r="E23" s="23">
        <f>SUM(Table2[[#This Row],[Присуство]:[Колоквијум]])</f>
        <v>35</v>
      </c>
      <c r="F23" s="22">
        <v>47</v>
      </c>
      <c r="G23" s="24"/>
      <c r="H23" s="25">
        <f>SUM(Table2[[#This Row],[Предиспитни поени]:[Активност]])</f>
        <v>82</v>
      </c>
      <c r="I23" s="30">
        <v>9</v>
      </c>
    </row>
    <row r="24" spans="1:9" ht="15.6" x14ac:dyDescent="0.3">
      <c r="A24" s="4" t="s">
        <v>18</v>
      </c>
      <c r="B24" s="9" t="s">
        <v>41</v>
      </c>
      <c r="C24" s="22"/>
      <c r="D24" s="22">
        <v>6</v>
      </c>
      <c r="E24" s="23">
        <f>SUM(Table2[[#This Row],[Присуство]:[Колоквијум]])</f>
        <v>6</v>
      </c>
      <c r="F24" s="22"/>
      <c r="G24" s="24"/>
      <c r="H24" s="25">
        <f>SUM(Table2[[#This Row],[Предиспитни поени]:[Активност]])</f>
        <v>6</v>
      </c>
      <c r="I24" s="30"/>
    </row>
    <row r="25" spans="1:9" ht="15.6" x14ac:dyDescent="0.3">
      <c r="A25" s="4" t="s">
        <v>19</v>
      </c>
      <c r="B25" s="9" t="s">
        <v>42</v>
      </c>
      <c r="C25" s="22"/>
      <c r="D25" s="22"/>
      <c r="E25" s="23">
        <f>SUM(Table2[[#This Row],[Присуство]:[Колоквијум]])</f>
        <v>0</v>
      </c>
      <c r="F25" s="22"/>
      <c r="G25" s="24"/>
      <c r="H25" s="25">
        <f>SUM(Table2[[#This Row],[Предиспитни поени]:[Активност]])</f>
        <v>0</v>
      </c>
      <c r="I25" s="30"/>
    </row>
    <row r="26" spans="1:9" ht="15.6" x14ac:dyDescent="0.3">
      <c r="A26" s="4" t="s">
        <v>20</v>
      </c>
      <c r="B26" s="9" t="s">
        <v>43</v>
      </c>
      <c r="C26" s="22"/>
      <c r="D26" s="22">
        <v>21</v>
      </c>
      <c r="E26" s="23">
        <f>SUM(Table2[[#This Row],[Присуство]:[Колоквијум]])</f>
        <v>21</v>
      </c>
      <c r="F26" s="22">
        <v>33</v>
      </c>
      <c r="G26" s="24"/>
      <c r="H26" s="25">
        <f>SUM(Table2[[#This Row],[Предиспитни поени]:[Активност]])</f>
        <v>54</v>
      </c>
      <c r="I26" s="30">
        <v>6</v>
      </c>
    </row>
    <row r="27" spans="1:9" ht="15.6" x14ac:dyDescent="0.3">
      <c r="A27" s="4" t="s">
        <v>21</v>
      </c>
      <c r="B27" s="9" t="s">
        <v>44</v>
      </c>
      <c r="C27" s="22"/>
      <c r="D27" s="22">
        <v>29</v>
      </c>
      <c r="E27" s="23">
        <f>SUM(Table2[[#This Row],[Присуство]:[Колоквијум]])</f>
        <v>29</v>
      </c>
      <c r="F27" s="22"/>
      <c r="G27" s="24"/>
      <c r="H27" s="25">
        <f>SUM(Table2[[#This Row],[Предиспитни поени]:[Активност]])</f>
        <v>29</v>
      </c>
      <c r="I27" s="30"/>
    </row>
    <row r="28" spans="1:9" ht="15.6" x14ac:dyDescent="0.3">
      <c r="A28" s="4" t="s">
        <v>22</v>
      </c>
      <c r="B28" s="9" t="s">
        <v>45</v>
      </c>
      <c r="C28" s="22">
        <v>5</v>
      </c>
      <c r="D28" s="22">
        <v>29</v>
      </c>
      <c r="E28" s="23">
        <f>SUM(Table2[[#This Row],[Присуство]:[Колоквијум]])</f>
        <v>34</v>
      </c>
      <c r="F28" s="22">
        <v>37</v>
      </c>
      <c r="G28" s="24">
        <v>10</v>
      </c>
      <c r="H28" s="25">
        <f>SUM(Table2[[#This Row],[Предиспитни поени]:[Активност]])</f>
        <v>81</v>
      </c>
      <c r="I28" s="30">
        <v>9</v>
      </c>
    </row>
    <row r="29" spans="1:9" ht="15.6" x14ac:dyDescent="0.3">
      <c r="A29" s="4" t="s">
        <v>23</v>
      </c>
      <c r="B29" s="9" t="s">
        <v>46</v>
      </c>
      <c r="C29" s="22">
        <v>5</v>
      </c>
      <c r="D29" s="22">
        <v>23</v>
      </c>
      <c r="E29" s="23">
        <f>SUM(Table2[[#This Row],[Присуство]:[Колоквијум]])</f>
        <v>28</v>
      </c>
      <c r="F29" s="22">
        <v>35</v>
      </c>
      <c r="G29" s="24"/>
      <c r="H29" s="25">
        <f>SUM(Table2[[#This Row],[Предиспитни поени]:[Активност]])</f>
        <v>63</v>
      </c>
      <c r="I29" s="30">
        <v>7</v>
      </c>
    </row>
    <row r="30" spans="1:9" ht="15.6" x14ac:dyDescent="0.3">
      <c r="A30" s="4" t="s">
        <v>24</v>
      </c>
      <c r="B30" s="9" t="s">
        <v>47</v>
      </c>
      <c r="C30" s="22">
        <v>5</v>
      </c>
      <c r="D30" s="22">
        <v>19</v>
      </c>
      <c r="E30" s="23">
        <f>SUM(Table2[[#This Row],[Присуство]:[Колоквијум]])</f>
        <v>24</v>
      </c>
      <c r="F30" s="22">
        <v>37</v>
      </c>
      <c r="G30" s="24"/>
      <c r="H30" s="25">
        <f>SUM(Table2[[#This Row],[Предиспитни поени]:[Активност]])</f>
        <v>61</v>
      </c>
      <c r="I30" s="30">
        <v>7</v>
      </c>
    </row>
    <row r="31" spans="1:9" ht="15.6" x14ac:dyDescent="0.3">
      <c r="A31" s="4" t="s">
        <v>25</v>
      </c>
      <c r="B31" s="9" t="s">
        <v>48</v>
      </c>
      <c r="C31" s="22">
        <v>5</v>
      </c>
      <c r="D31" s="22">
        <v>15</v>
      </c>
      <c r="E31" s="23">
        <f>SUM(Table2[[#This Row],[Присуство]:[Колоквијум]])</f>
        <v>20</v>
      </c>
      <c r="F31" s="22">
        <v>45</v>
      </c>
      <c r="G31" s="24"/>
      <c r="H31" s="25">
        <f>SUM(Table2[[#This Row],[Предиспитни поени]:[Активност]])</f>
        <v>65</v>
      </c>
      <c r="I31" s="30">
        <v>7</v>
      </c>
    </row>
    <row r="32" spans="1:9" ht="15.6" x14ac:dyDescent="0.3">
      <c r="A32" s="4" t="s">
        <v>26</v>
      </c>
      <c r="B32" s="9" t="s">
        <v>49</v>
      </c>
      <c r="C32" s="22">
        <v>5</v>
      </c>
      <c r="D32" s="22">
        <v>26</v>
      </c>
      <c r="E32" s="23">
        <f>SUM(Table2[[#This Row],[Присуство]:[Колоквијум]])</f>
        <v>31</v>
      </c>
      <c r="F32" s="22">
        <v>33</v>
      </c>
      <c r="G32" s="24"/>
      <c r="H32" s="25">
        <f>SUM(Table2[[#This Row],[Предиспитни поени]:[Активност]])</f>
        <v>64</v>
      </c>
      <c r="I32" s="30">
        <v>7</v>
      </c>
    </row>
    <row r="33" spans="1:9" ht="15.6" x14ac:dyDescent="0.3">
      <c r="A33" s="4" t="s">
        <v>27</v>
      </c>
      <c r="B33" s="9" t="s">
        <v>50</v>
      </c>
      <c r="C33" s="22">
        <v>5</v>
      </c>
      <c r="D33" s="22">
        <v>17</v>
      </c>
      <c r="E33" s="23">
        <f>SUM(Table2[[#This Row],[Присуство]:[Колоквијум]])</f>
        <v>22</v>
      </c>
      <c r="F33" s="17">
        <v>33</v>
      </c>
      <c r="G33" s="24"/>
      <c r="H33" s="25">
        <f>SUM(Table2[[#This Row],[Предиспитни поени]:[Активност]])</f>
        <v>55</v>
      </c>
      <c r="I33" s="30">
        <v>6</v>
      </c>
    </row>
    <row r="34" spans="1:9" ht="15.6" x14ac:dyDescent="0.3">
      <c r="A34" s="4" t="s">
        <v>28</v>
      </c>
      <c r="B34" s="9" t="s">
        <v>51</v>
      </c>
      <c r="C34" s="22">
        <v>5</v>
      </c>
      <c r="D34" s="22">
        <v>28</v>
      </c>
      <c r="E34" s="23">
        <f>SUM(Table2[[#This Row],[Присуство]:[Колоквијум]])</f>
        <v>33</v>
      </c>
      <c r="F34" s="22">
        <v>40</v>
      </c>
      <c r="G34" s="24">
        <v>10</v>
      </c>
      <c r="H34" s="25">
        <f>SUM(Table2[[#This Row],[Предиспитни поени]:[Активност]])</f>
        <v>83</v>
      </c>
      <c r="I34" s="30">
        <v>9</v>
      </c>
    </row>
    <row r="35" spans="1:9" ht="15.6" x14ac:dyDescent="0.3">
      <c r="A35" s="4" t="s">
        <v>29</v>
      </c>
      <c r="B35" s="9" t="s">
        <v>52</v>
      </c>
      <c r="C35" s="22">
        <v>5</v>
      </c>
      <c r="D35" s="22">
        <v>27</v>
      </c>
      <c r="E35" s="23">
        <f>SUM(Table2[[#This Row],[Присуство]:[Колоквијум]])</f>
        <v>32</v>
      </c>
      <c r="F35" s="22"/>
      <c r="G35" s="24"/>
      <c r="H35" s="25">
        <f>SUM(Table2[[#This Row],[Предиспитни поени]:[Активност]])</f>
        <v>32</v>
      </c>
      <c r="I35" s="30"/>
    </row>
    <row r="36" spans="1:9" ht="15.6" x14ac:dyDescent="0.3">
      <c r="A36" s="4" t="s">
        <v>30</v>
      </c>
      <c r="B36" s="9" t="s">
        <v>53</v>
      </c>
      <c r="C36" s="22">
        <v>5</v>
      </c>
      <c r="D36" s="22">
        <v>20</v>
      </c>
      <c r="E36" s="23">
        <f>SUM(Table2[[#This Row],[Присуство]:[Колоквијум]])</f>
        <v>25</v>
      </c>
      <c r="F36" s="17">
        <v>33</v>
      </c>
      <c r="G36" s="24"/>
      <c r="H36" s="25">
        <f>SUM(Table2[[#This Row],[Предиспитни поени]:[Активност]])</f>
        <v>58</v>
      </c>
      <c r="I36" s="30">
        <v>6</v>
      </c>
    </row>
    <row r="37" spans="1:9" ht="15.6" x14ac:dyDescent="0.3">
      <c r="A37" s="11" t="s">
        <v>31</v>
      </c>
      <c r="B37" s="10" t="s">
        <v>54</v>
      </c>
      <c r="C37" s="22">
        <v>5</v>
      </c>
      <c r="D37" s="22">
        <v>30</v>
      </c>
      <c r="E37" s="23">
        <f>SUM(Table2[[#This Row],[Присуство]:[Колоквијум]])</f>
        <v>35</v>
      </c>
      <c r="F37" s="22">
        <v>38</v>
      </c>
      <c r="G37" s="24"/>
      <c r="H37" s="25">
        <f>SUM(Table2[[#This Row],[Предиспитни поени]:[Активност]])</f>
        <v>73</v>
      </c>
      <c r="I37" s="30">
        <v>8</v>
      </c>
    </row>
    <row r="38" spans="1:9" ht="15.6" x14ac:dyDescent="0.3">
      <c r="A38" s="14" t="s">
        <v>57</v>
      </c>
      <c r="B38" s="15"/>
      <c r="C38" s="22">
        <v>5</v>
      </c>
      <c r="D38" s="22">
        <v>4</v>
      </c>
      <c r="E38" s="23">
        <f>SUM(Table2[[#This Row],[Присуство]:[Колоквијум]])</f>
        <v>9</v>
      </c>
      <c r="F38" s="22"/>
      <c r="G38" s="24"/>
      <c r="H38" s="25">
        <f>SUM(Table2[[#This Row],[Предиспитни поени]:[Активност]])</f>
        <v>9</v>
      </c>
      <c r="I38" s="30"/>
    </row>
    <row r="39" spans="1:9" ht="15.6" x14ac:dyDescent="0.3">
      <c r="A39" s="13" t="s">
        <v>55</v>
      </c>
      <c r="B39" s="16" t="s">
        <v>56</v>
      </c>
      <c r="C39" s="26">
        <v>5</v>
      </c>
      <c r="D39" s="26">
        <v>15</v>
      </c>
      <c r="E39" s="27">
        <f>SUM(Table2[[#This Row],[Присуство]:[Колоквијум]])</f>
        <v>20</v>
      </c>
      <c r="F39" s="36">
        <v>33</v>
      </c>
      <c r="G39" s="28"/>
      <c r="H39" s="29">
        <f>SUM(Table2[[#This Row],[Предиспитни поени]:[Активност]])</f>
        <v>53</v>
      </c>
      <c r="I39" s="31">
        <v>6</v>
      </c>
    </row>
  </sheetData>
  <sortState ref="A9:B32">
    <sortCondition ref="A9:A32"/>
  </sortState>
  <mergeCells count="5">
    <mergeCell ref="A3:J3"/>
    <mergeCell ref="A5:J5"/>
    <mergeCell ref="A7:J7"/>
    <mergeCell ref="A9:I9"/>
    <mergeCell ref="A11:I11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spisak_studenata_1-19Z-PPIN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2018-11-28T17:51:59Z</cp:lastPrinted>
  <dcterms:created xsi:type="dcterms:W3CDTF">2018-11-28T17:59:15Z</dcterms:created>
  <dcterms:modified xsi:type="dcterms:W3CDTF">2020-08-29T16:33:57Z</dcterms:modified>
</cp:coreProperties>
</file>