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<sst xmlns="http://schemas.openxmlformats.org/spreadsheetml/2006/main" count="168" uniqueCount="168">
  <si>
    <t>Broj indeksa</t>
  </si>
  <si>
    <t>Prezime i ime</t>
  </si>
  <si>
    <t>Prisustvo (5)</t>
  </si>
  <si>
    <t>Aktivnost (10)</t>
  </si>
  <si>
    <t>Seminarski (10)</t>
  </si>
  <si>
    <t>Kolokvijum (40*21)</t>
  </si>
  <si>
    <t>Predispitne (65*33)</t>
  </si>
  <si>
    <t>Ispitne (35*18)</t>
  </si>
  <si>
    <t>Ukupno</t>
  </si>
  <si>
    <t>Ocena</t>
  </si>
  <si>
    <t>2017/000087</t>
  </si>
  <si>
    <t>Adamović Katarina</t>
  </si>
  <si>
    <t>2017/000053</t>
  </si>
  <si>
    <t>Antonić Tamara</t>
  </si>
  <si>
    <t>2017/003026</t>
  </si>
  <si>
    <t>Adžić Borislav</t>
  </si>
  <si>
    <t>2017/000013</t>
  </si>
  <si>
    <t>Barašin Jelena</t>
  </si>
  <si>
    <t>2017/000032</t>
  </si>
  <si>
    <t>Bikarević Nemanja</t>
  </si>
  <si>
    <t>2017/000037</t>
  </si>
  <si>
    <t>Borković Teodora</t>
  </si>
  <si>
    <t>2019/000083</t>
  </si>
  <si>
    <t>Veličković Tanja</t>
  </si>
  <si>
    <t>2017/000128</t>
  </si>
  <si>
    <t>Vuksanović Srđana</t>
  </si>
  <si>
    <t>2017/000027</t>
  </si>
  <si>
    <t>Vukčević Aleksandra</t>
  </si>
  <si>
    <t>2017/000008</t>
  </si>
  <si>
    <t>Gajinov Slađana</t>
  </si>
  <si>
    <t>2017/000015</t>
  </si>
  <si>
    <t>Gerštner Nataša</t>
  </si>
  <si>
    <t>2017/000058</t>
  </si>
  <si>
    <t>Gmizić Tamara</t>
  </si>
  <si>
    <t>2017/000024</t>
  </si>
  <si>
    <t>Golić Jelena</t>
  </si>
  <si>
    <t>2017/000050</t>
  </si>
  <si>
    <t>Grba Milana</t>
  </si>
  <si>
    <t>2017/000035</t>
  </si>
  <si>
    <t>Grbić Nikolina</t>
  </si>
  <si>
    <t>2017/000002</t>
  </si>
  <si>
    <t>Despenić Bosiljka</t>
  </si>
  <si>
    <t>2017/000069</t>
  </si>
  <si>
    <t>Drljača Đurđica</t>
  </si>
  <si>
    <t>2017/000029</t>
  </si>
  <si>
    <t>Đorđević Jovana</t>
  </si>
  <si>
    <t>2017/000090</t>
  </si>
  <si>
    <t>Đorđić Stevan</t>
  </si>
  <si>
    <t>2017/000088</t>
  </si>
  <si>
    <t>Đukičin Nadica</t>
  </si>
  <si>
    <t>2017/000102</t>
  </si>
  <si>
    <t>Đurović Goran</t>
  </si>
  <si>
    <t>2017/000125</t>
  </si>
  <si>
    <t>Erić Marija</t>
  </si>
  <si>
    <t>2017/000104</t>
  </si>
  <si>
    <t>Živković Miloš</t>
  </si>
  <si>
    <t>2017/002011</t>
  </si>
  <si>
    <t>Živković Slobodan</t>
  </si>
  <si>
    <t>2017/000092</t>
  </si>
  <si>
    <t>Zečević Vanja</t>
  </si>
  <si>
    <t>2017/000057</t>
  </si>
  <si>
    <t>Zlatković Sandra</t>
  </si>
  <si>
    <t>2017/000009</t>
  </si>
  <si>
    <t>Zmijanjac Milica</t>
  </si>
  <si>
    <t>2017/001056</t>
  </si>
  <si>
    <t>Zuvić Aleksandra</t>
  </si>
  <si>
    <t>2017/000010</t>
  </si>
  <si>
    <t>Ignjatović Gordana</t>
  </si>
  <si>
    <t>2017/000108</t>
  </si>
  <si>
    <t>Jovanić Milica</t>
  </si>
  <si>
    <t>2017/000021</t>
  </si>
  <si>
    <t>Jovanović Ivana</t>
  </si>
  <si>
    <t>2017/000016</t>
  </si>
  <si>
    <t>Jovanović Mila</t>
  </si>
  <si>
    <t>2017/000028</t>
  </si>
  <si>
    <t>Joksović Nikolina</t>
  </si>
  <si>
    <t>2017/000023</t>
  </si>
  <si>
    <t>Jordanov Ivana</t>
  </si>
  <si>
    <t>2017/000005</t>
  </si>
  <si>
    <t>Kapor Ljubica</t>
  </si>
  <si>
    <t>2017/000059</t>
  </si>
  <si>
    <t>Knežević Stefan</t>
  </si>
  <si>
    <t>2017/000026</t>
  </si>
  <si>
    <t>Kovačević Maja</t>
  </si>
  <si>
    <t>2017/000082</t>
  </si>
  <si>
    <t>Kozlina Petar</t>
  </si>
  <si>
    <t>2017/000099</t>
  </si>
  <si>
    <t>Kukilo Valentina</t>
  </si>
  <si>
    <t>2017/000034</t>
  </si>
  <si>
    <t>Kukić Stefan</t>
  </si>
  <si>
    <t>2017/000031</t>
  </si>
  <si>
    <t>Kukolj Anđela</t>
  </si>
  <si>
    <t>2018/000071</t>
  </si>
  <si>
    <t>Lazendić Marina</t>
  </si>
  <si>
    <t>2017/000018</t>
  </si>
  <si>
    <t>Lepotić Katarina</t>
  </si>
  <si>
    <t>2017/000001</t>
  </si>
  <si>
    <t>Ljuboja Bojana</t>
  </si>
  <si>
    <t>2019/000084</t>
  </si>
  <si>
    <t>Mandić Dragana</t>
  </si>
  <si>
    <t>2017/000097</t>
  </si>
  <si>
    <t>Mićanović Milica</t>
  </si>
  <si>
    <t>Miletić Snežana</t>
  </si>
  <si>
    <t>2017/000055</t>
  </si>
  <si>
    <t>Marković Aleksandra</t>
  </si>
  <si>
    <t>2017/000100</t>
  </si>
  <si>
    <t>Marković Tamara</t>
  </si>
  <si>
    <t>2017/000080</t>
  </si>
  <si>
    <t>Namačinski Tanja</t>
  </si>
  <si>
    <t>2017/000122</t>
  </si>
  <si>
    <t>Nikolić Milica</t>
  </si>
  <si>
    <t>2017/000003</t>
  </si>
  <si>
    <t>Novaković Aleksandra</t>
  </si>
  <si>
    <t>2017/000063</t>
  </si>
  <si>
    <t>Novaković Nemanja</t>
  </si>
  <si>
    <t>2017/000073</t>
  </si>
  <si>
    <t>Pavković Dragana</t>
  </si>
  <si>
    <t>2017/000083</t>
  </si>
  <si>
    <t>Parađina Gorana</t>
  </si>
  <si>
    <t>2017/000025</t>
  </si>
  <si>
    <t>Popađurđev Nikola</t>
  </si>
  <si>
    <t>2017/000089</t>
  </si>
  <si>
    <t>Popović Jelena</t>
  </si>
  <si>
    <t>2017/000049</t>
  </si>
  <si>
    <t>Prica Nemanja</t>
  </si>
  <si>
    <t>2017/000112</t>
  </si>
  <si>
    <t>Purić Danijela</t>
  </si>
  <si>
    <t>2017/000033</t>
  </si>
  <si>
    <t>Ramić Božica</t>
  </si>
  <si>
    <t>2019/000085</t>
  </si>
  <si>
    <t>2017/000048</t>
  </si>
  <si>
    <t>Spasić Jovana</t>
  </si>
  <si>
    <t>2017/000011</t>
  </si>
  <si>
    <t>Stanković Jovana</t>
  </si>
  <si>
    <t>2017/003030</t>
  </si>
  <si>
    <t>Stanojević Vanja</t>
  </si>
  <si>
    <t>2017/000040</t>
  </si>
  <si>
    <t>Stević Slavica</t>
  </si>
  <si>
    <t>2017/000041</t>
  </si>
  <si>
    <t>Stojanović Vladimir</t>
  </si>
  <si>
    <t>2017/000047</t>
  </si>
  <si>
    <t>Stojković Sava-Srđan</t>
  </si>
  <si>
    <t>2017/000060</t>
  </si>
  <si>
    <t>Stojšin Aleksandra</t>
  </si>
  <si>
    <t>2017/000085</t>
  </si>
  <si>
    <t>Takarič Tamara</t>
  </si>
  <si>
    <t>2017/000042</t>
  </si>
  <si>
    <t>Todorović Milana</t>
  </si>
  <si>
    <t>2017/001031</t>
  </si>
  <si>
    <t>Tomić Mina</t>
  </si>
  <si>
    <t>2017/002036</t>
  </si>
  <si>
    <t>Trbojević Siniša</t>
  </si>
  <si>
    <t>2019/000088</t>
  </si>
  <si>
    <t>Ćosić Dario</t>
  </si>
  <si>
    <t>2017/000056</t>
  </si>
  <si>
    <t>Ćurčić Teodora</t>
  </si>
  <si>
    <t>2017/000030</t>
  </si>
  <si>
    <t>Hinić Milica</t>
  </si>
  <si>
    <t>2017/000107</t>
  </si>
  <si>
    <t>Crnjanski Jovana</t>
  </si>
  <si>
    <t>2017/000019</t>
  </si>
  <si>
    <t>Čepregi Andrija</t>
  </si>
  <si>
    <t>2017/000012</t>
  </si>
  <si>
    <t>Čomić Aleksandra</t>
  </si>
  <si>
    <t>2017/000095</t>
  </si>
  <si>
    <t>Šobot Sanja</t>
  </si>
  <si>
    <t>2017/000079</t>
  </si>
  <si>
    <t>Šumar Andriana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</si>
</sst>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19.57"/>
    <col customWidth="1" min="6" max="6" width="16.71"/>
    <col customWidth="1" min="7" max="7" width="17.29"/>
    <col customWidth="1" min="9" max="9" width="11.29"/>
    <col customWidth="1" min="10" max="10" width="16.43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>
      <c r="A2" s="1" t="s">
        <v>10</v>
      </c>
      <c r="B2" s="1" t="s">
        <v>11</v>
      </c>
      <c r="C2" s="2">
        <v>5.0</v>
      </c>
      <c r="D2" s="2">
        <v>10.0</v>
      </c>
      <c r="E2" s="2">
        <v>10.0</v>
      </c>
      <c r="F2" s="2">
        <v>40.0</v>
      </c>
      <c r="G2" s="3">
        <f t="shared" ref="G2:G81" si="1">C2+D2+E2+F2</f>
        <v>65</v>
      </c>
      <c r="H2" s="2">
        <v>35.0</v>
      </c>
      <c r="I2" s="3">
        <f t="shared" ref="I2:I12" si="2">G2+H2</f>
        <v>100</v>
      </c>
      <c r="J2" s="3">
        <f t="shared" ref="J2:J9" si="3">IF (AND(G2&gt;33,H2&gt;18),IF((I2&gt;=91),10,IF((I2&gt;=81),9,IF((I2&gt;=71),8,IF((I2&gt;=61),7,IF((I2&gt;=51),6,5))))),"nedovoljno poena")</f>
        <v>10</v>
      </c>
    </row>
    <row r="3">
      <c r="A3" s="1" t="s">
        <v>12</v>
      </c>
      <c r="B3" s="1" t="s">
        <v>13</v>
      </c>
      <c r="C3" s="2">
        <v>5.0</v>
      </c>
      <c r="D3" s="2">
        <v>10.0</v>
      </c>
      <c r="E3" s="2">
        <v>10.0</v>
      </c>
      <c r="F3" s="2">
        <v>40.0</v>
      </c>
      <c r="G3" s="3">
        <f t="shared" si="1"/>
        <v>65</v>
      </c>
      <c r="H3" s="3"/>
      <c r="I3" s="3">
        <f t="shared" si="2"/>
        <v>65</v>
      </c>
      <c r="J3" s="3" t="str">
        <f t="shared" si="3"/>
        <v>nedovoljno poena</v>
      </c>
    </row>
    <row r="4">
      <c r="A4" s="1" t="s">
        <v>14</v>
      </c>
      <c r="B4" s="1" t="s">
        <v>15</v>
      </c>
      <c r="C4" s="2">
        <v>5.0</v>
      </c>
      <c r="D4" s="2">
        <v>10.0</v>
      </c>
      <c r="E4" s="2">
        <v>10.0</v>
      </c>
      <c r="F4" s="2">
        <v>40.0</v>
      </c>
      <c r="G4" s="3">
        <f t="shared" si="1"/>
        <v>65</v>
      </c>
      <c r="H4" s="4">
        <v>30.0</v>
      </c>
      <c r="I4" s="3">
        <f t="shared" si="2"/>
        <v>95</v>
      </c>
      <c r="J4" s="3">
        <f t="shared" si="3"/>
        <v>10</v>
      </c>
    </row>
    <row r="5">
      <c r="A5" s="1" t="s">
        <v>16</v>
      </c>
      <c r="B5" s="1" t="s">
        <v>17</v>
      </c>
      <c r="C5" s="2">
        <v>5.0</v>
      </c>
      <c r="D5" s="2">
        <v>10.0</v>
      </c>
      <c r="E5" s="2">
        <v>10.0</v>
      </c>
      <c r="F5" s="2">
        <v>40.0</v>
      </c>
      <c r="G5" s="3">
        <f t="shared" si="1"/>
        <v>65</v>
      </c>
      <c r="H5" s="4">
        <v>35.0</v>
      </c>
      <c r="I5" s="3">
        <f t="shared" si="2"/>
        <v>100</v>
      </c>
      <c r="J5" s="3">
        <f t="shared" si="3"/>
        <v>10</v>
      </c>
    </row>
    <row r="6">
      <c r="A6" s="1" t="s">
        <v>18</v>
      </c>
      <c r="B6" s="1" t="s">
        <v>19</v>
      </c>
      <c r="C6" s="2">
        <v>5.0</v>
      </c>
      <c r="D6" s="2">
        <v>10.0</v>
      </c>
      <c r="E6" s="2">
        <v>10.0</v>
      </c>
      <c r="F6" s="2">
        <v>40.0</v>
      </c>
      <c r="G6" s="3">
        <f t="shared" si="1"/>
        <v>65</v>
      </c>
      <c r="H6" s="2">
        <v>29.0</v>
      </c>
      <c r="I6" s="3">
        <f t="shared" si="2"/>
        <v>94</v>
      </c>
      <c r="J6" s="3">
        <f t="shared" si="3"/>
        <v>10</v>
      </c>
    </row>
    <row r="7">
      <c r="A7" s="1" t="s">
        <v>20</v>
      </c>
      <c r="B7" s="1" t="s">
        <v>21</v>
      </c>
      <c r="C7" s="2">
        <v>5.0</v>
      </c>
      <c r="D7" s="3"/>
      <c r="E7" s="3"/>
      <c r="F7" s="2">
        <v>40.0</v>
      </c>
      <c r="G7" s="3">
        <f t="shared" si="1"/>
        <v>45</v>
      </c>
      <c r="H7" s="4">
        <v>21.0</v>
      </c>
      <c r="I7" s="3">
        <f t="shared" si="2"/>
        <v>66</v>
      </c>
      <c r="J7" s="3">
        <f t="shared" si="3"/>
        <v>7</v>
      </c>
    </row>
    <row r="8">
      <c r="A8" s="1" t="s">
        <v>22</v>
      </c>
      <c r="B8" s="1" t="s">
        <v>23</v>
      </c>
      <c r="C8" s="2">
        <v>5.0</v>
      </c>
      <c r="D8" s="2">
        <v>10.0</v>
      </c>
      <c r="E8" s="2">
        <v>10.0</v>
      </c>
      <c r="F8" s="2">
        <v>40.0</v>
      </c>
      <c r="G8" s="3">
        <f t="shared" si="1"/>
        <v>65</v>
      </c>
      <c r="H8" s="2">
        <v>27.0</v>
      </c>
      <c r="I8" s="3">
        <f t="shared" si="2"/>
        <v>92</v>
      </c>
      <c r="J8" s="3">
        <f t="shared" si="3"/>
        <v>10</v>
      </c>
    </row>
    <row r="9">
      <c r="A9" s="1" t="s">
        <v>24</v>
      </c>
      <c r="B9" s="1" t="s">
        <v>25</v>
      </c>
      <c r="C9" s="2">
        <v>5.0</v>
      </c>
      <c r="D9" s="3"/>
      <c r="E9" s="3"/>
      <c r="F9" s="2">
        <v>40.0</v>
      </c>
      <c r="G9" s="3">
        <f t="shared" si="1"/>
        <v>45</v>
      </c>
      <c r="H9" s="2">
        <v>21.0</v>
      </c>
      <c r="I9" s="3">
        <f t="shared" si="2"/>
        <v>66</v>
      </c>
      <c r="J9" s="3">
        <f t="shared" si="3"/>
        <v>7</v>
      </c>
    </row>
    <row r="10">
      <c r="A10" s="1" t="s">
        <v>26</v>
      </c>
      <c r="B10" s="1" t="s">
        <v>27</v>
      </c>
      <c r="C10" s="2">
        <v>5.0</v>
      </c>
      <c r="D10" s="3"/>
      <c r="E10" s="3"/>
      <c r="F10" s="2">
        <v>36.0</v>
      </c>
      <c r="G10" s="3">
        <f t="shared" si="1"/>
        <v>41</v>
      </c>
      <c r="H10" s="4">
        <v>18.0</v>
      </c>
      <c r="I10" s="3">
        <f t="shared" si="2"/>
        <v>59</v>
      </c>
      <c r="J10" s="4">
        <v>6.0</v>
      </c>
    </row>
    <row r="11">
      <c r="A11" s="1" t="s">
        <v>28</v>
      </c>
      <c r="B11" s="1" t="s">
        <v>29</v>
      </c>
      <c r="C11" s="2">
        <v>5.0</v>
      </c>
      <c r="D11" s="2">
        <v>10.0</v>
      </c>
      <c r="E11" s="2">
        <v>10.0</v>
      </c>
      <c r="F11" s="2">
        <v>40.0</v>
      </c>
      <c r="G11" s="3">
        <f t="shared" si="1"/>
        <v>65</v>
      </c>
      <c r="H11" s="2">
        <v>35.0</v>
      </c>
      <c r="I11" s="3">
        <f t="shared" si="2"/>
        <v>100</v>
      </c>
      <c r="J11" s="3">
        <f t="shared" ref="J11:J31" si="4">IF (AND(G11&gt;33,H11&gt;18),IF((I11&gt;=91),10,IF((I11&gt;=81),9,IF((I11&gt;=71),8,IF((I11&gt;=61),7,IF((I11&gt;=51),6,5))))),"nedovoljno poena")</f>
        <v>10</v>
      </c>
    </row>
    <row r="12">
      <c r="A12" s="1" t="s">
        <v>30</v>
      </c>
      <c r="B12" s="1" t="s">
        <v>31</v>
      </c>
      <c r="C12" s="2">
        <v>5.0</v>
      </c>
      <c r="D12" s="2">
        <v>10.0</v>
      </c>
      <c r="E12" s="2">
        <v>10.0</v>
      </c>
      <c r="F12" s="2">
        <v>40.0</v>
      </c>
      <c r="G12" s="3">
        <f t="shared" si="1"/>
        <v>65</v>
      </c>
      <c r="H12" s="2">
        <v>35.0</v>
      </c>
      <c r="I12" s="3">
        <f t="shared" si="2"/>
        <v>100</v>
      </c>
      <c r="J12" s="3">
        <f t="shared" si="4"/>
        <v>10</v>
      </c>
    </row>
    <row r="13">
      <c r="A13" s="1" t="s">
        <v>32</v>
      </c>
      <c r="B13" s="1" t="s">
        <v>33</v>
      </c>
      <c r="C13" s="2">
        <v>5.0</v>
      </c>
      <c r="D13" s="2">
        <v>10.0</v>
      </c>
      <c r="E13" s="2">
        <v>8.0</v>
      </c>
      <c r="F13" s="2">
        <v>40.0</v>
      </c>
      <c r="G13" s="3">
        <f t="shared" si="1"/>
        <v>63</v>
      </c>
      <c r="H13" s="4">
        <v>12.0</v>
      </c>
      <c r="I13" s="4">
        <v>0.0</v>
      </c>
      <c r="J13" s="3" t="str">
        <f t="shared" si="4"/>
        <v>nedovoljno poena</v>
      </c>
    </row>
    <row r="14">
      <c r="A14" s="1" t="s">
        <v>34</v>
      </c>
      <c r="B14" s="1" t="s">
        <v>35</v>
      </c>
      <c r="C14" s="2">
        <v>5.0</v>
      </c>
      <c r="D14" s="2">
        <v>8.0</v>
      </c>
      <c r="E14" s="3"/>
      <c r="F14" s="2">
        <v>35.0</v>
      </c>
      <c r="G14" s="3">
        <f t="shared" si="1"/>
        <v>48</v>
      </c>
      <c r="H14" s="3"/>
      <c r="I14" s="3">
        <f t="shared" ref="I14:I81" si="5">G14+H14</f>
        <v>48</v>
      </c>
      <c r="J14" s="3" t="str">
        <f t="shared" si="4"/>
        <v>nedovoljno poena</v>
      </c>
    </row>
    <row r="15">
      <c r="A15" s="1" t="s">
        <v>36</v>
      </c>
      <c r="B15" s="1" t="s">
        <v>37</v>
      </c>
      <c r="C15" s="2">
        <v>5.0</v>
      </c>
      <c r="D15" s="2">
        <v>10.0</v>
      </c>
      <c r="E15" s="2">
        <v>10.0</v>
      </c>
      <c r="F15" s="2">
        <v>40.0</v>
      </c>
      <c r="G15" s="3">
        <f t="shared" si="1"/>
        <v>65</v>
      </c>
      <c r="H15" s="4">
        <v>0.0</v>
      </c>
      <c r="I15" s="3">
        <f t="shared" si="5"/>
        <v>65</v>
      </c>
      <c r="J15" s="3" t="str">
        <f t="shared" si="4"/>
        <v>nedovoljno poena</v>
      </c>
    </row>
    <row r="16">
      <c r="A16" s="1" t="s">
        <v>38</v>
      </c>
      <c r="B16" s="1" t="s">
        <v>39</v>
      </c>
      <c r="C16" s="2">
        <v>5.0</v>
      </c>
      <c r="D16" s="3"/>
      <c r="E16" s="3"/>
      <c r="F16" s="2">
        <v>39.0</v>
      </c>
      <c r="G16" s="3">
        <f t="shared" si="1"/>
        <v>44</v>
      </c>
      <c r="H16" s="2">
        <v>0.0</v>
      </c>
      <c r="I16" s="3">
        <f t="shared" si="5"/>
        <v>44</v>
      </c>
      <c r="J16" s="3" t="str">
        <f t="shared" si="4"/>
        <v>nedovoljno poena</v>
      </c>
    </row>
    <row r="17">
      <c r="A17" s="1" t="s">
        <v>40</v>
      </c>
      <c r="B17" s="1" t="s">
        <v>41</v>
      </c>
      <c r="C17" s="2">
        <v>5.0</v>
      </c>
      <c r="D17" s="2">
        <v>10.0</v>
      </c>
      <c r="E17" s="2">
        <v>10.0</v>
      </c>
      <c r="F17" s="2">
        <v>40.0</v>
      </c>
      <c r="G17" s="3">
        <f t="shared" si="1"/>
        <v>65</v>
      </c>
      <c r="H17" s="2">
        <v>35.0</v>
      </c>
      <c r="I17" s="3">
        <f t="shared" si="5"/>
        <v>100</v>
      </c>
      <c r="J17" s="3">
        <f t="shared" si="4"/>
        <v>10</v>
      </c>
    </row>
    <row r="18">
      <c r="A18" s="1" t="s">
        <v>42</v>
      </c>
      <c r="B18" s="1" t="s">
        <v>43</v>
      </c>
      <c r="C18" s="2">
        <v>5.0</v>
      </c>
      <c r="D18" s="2">
        <v>8.0</v>
      </c>
      <c r="E18" s="2">
        <v>10.0</v>
      </c>
      <c r="F18" s="2">
        <v>39.0</v>
      </c>
      <c r="G18" s="3">
        <f t="shared" si="1"/>
        <v>62</v>
      </c>
      <c r="H18" s="2">
        <v>32.0</v>
      </c>
      <c r="I18" s="3">
        <f t="shared" si="5"/>
        <v>94</v>
      </c>
      <c r="J18" s="3">
        <f t="shared" si="4"/>
        <v>10</v>
      </c>
    </row>
    <row r="19">
      <c r="A19" s="1" t="s">
        <v>44</v>
      </c>
      <c r="B19" s="1" t="s">
        <v>45</v>
      </c>
      <c r="C19" s="2">
        <v>5.0</v>
      </c>
      <c r="D19" s="2">
        <v>10.0</v>
      </c>
      <c r="E19" s="2">
        <v>10.0</v>
      </c>
      <c r="F19" s="2">
        <v>39.0</v>
      </c>
      <c r="G19" s="3">
        <f t="shared" si="1"/>
        <v>64</v>
      </c>
      <c r="H19" s="2">
        <v>0.0</v>
      </c>
      <c r="I19" s="3">
        <f t="shared" si="5"/>
        <v>64</v>
      </c>
      <c r="J19" s="3" t="str">
        <f t="shared" si="4"/>
        <v>nedovoljno poena</v>
      </c>
    </row>
    <row r="20">
      <c r="A20" s="1" t="s">
        <v>46</v>
      </c>
      <c r="B20" s="1" t="s">
        <v>47</v>
      </c>
      <c r="C20" s="2">
        <v>5.0</v>
      </c>
      <c r="D20" s="3"/>
      <c r="E20" s="3"/>
      <c r="F20" s="2">
        <v>34.0</v>
      </c>
      <c r="G20" s="3">
        <f t="shared" si="1"/>
        <v>39</v>
      </c>
      <c r="H20" s="3"/>
      <c r="I20" s="3">
        <f t="shared" si="5"/>
        <v>39</v>
      </c>
      <c r="J20" s="3" t="str">
        <f t="shared" si="4"/>
        <v>nedovoljno poena</v>
      </c>
    </row>
    <row r="21">
      <c r="A21" s="1" t="s">
        <v>48</v>
      </c>
      <c r="B21" s="1" t="s">
        <v>49</v>
      </c>
      <c r="C21" s="2">
        <v>5.0</v>
      </c>
      <c r="D21" s="3"/>
      <c r="E21" s="3"/>
      <c r="F21" s="3"/>
      <c r="G21" s="3">
        <f t="shared" si="1"/>
        <v>5</v>
      </c>
      <c r="H21" s="3"/>
      <c r="I21" s="3">
        <f t="shared" si="5"/>
        <v>5</v>
      </c>
      <c r="J21" s="3" t="str">
        <f t="shared" si="4"/>
        <v>nedovoljno poena</v>
      </c>
    </row>
    <row r="22">
      <c r="A22" s="1" t="s">
        <v>50</v>
      </c>
      <c r="B22" s="1" t="s">
        <v>51</v>
      </c>
      <c r="C22" s="2">
        <v>5.0</v>
      </c>
      <c r="D22" s="3"/>
      <c r="E22" s="3"/>
      <c r="F22" s="2">
        <v>35.0</v>
      </c>
      <c r="G22" s="3">
        <f t="shared" si="1"/>
        <v>40</v>
      </c>
      <c r="H22" s="4">
        <v>10.0</v>
      </c>
      <c r="I22" s="3">
        <f t="shared" si="5"/>
        <v>50</v>
      </c>
      <c r="J22" s="3" t="str">
        <f t="shared" si="4"/>
        <v>nedovoljno poena</v>
      </c>
    </row>
    <row r="23">
      <c r="A23" s="1" t="s">
        <v>52</v>
      </c>
      <c r="B23" s="1" t="s">
        <v>53</v>
      </c>
      <c r="C23" s="2">
        <v>5.0</v>
      </c>
      <c r="D23" s="2">
        <v>10.0</v>
      </c>
      <c r="E23" s="3"/>
      <c r="F23" s="2">
        <v>40.0</v>
      </c>
      <c r="G23" s="3">
        <f t="shared" si="1"/>
        <v>55</v>
      </c>
      <c r="H23" s="4">
        <v>0.0</v>
      </c>
      <c r="I23" s="3">
        <f t="shared" si="5"/>
        <v>55</v>
      </c>
      <c r="J23" s="3" t="str">
        <f t="shared" si="4"/>
        <v>nedovoljno poena</v>
      </c>
    </row>
    <row r="24">
      <c r="A24" s="1" t="s">
        <v>54</v>
      </c>
      <c r="B24" s="1" t="s">
        <v>55</v>
      </c>
      <c r="C24" s="2">
        <v>5.0</v>
      </c>
      <c r="D24" s="2">
        <v>10.0</v>
      </c>
      <c r="E24" s="2">
        <v>10.0</v>
      </c>
      <c r="F24" s="2">
        <v>40.0</v>
      </c>
      <c r="G24" s="3">
        <f t="shared" si="1"/>
        <v>65</v>
      </c>
      <c r="H24" s="4">
        <v>35.0</v>
      </c>
      <c r="I24" s="3">
        <f t="shared" si="5"/>
        <v>100</v>
      </c>
      <c r="J24" s="3">
        <f t="shared" si="4"/>
        <v>10</v>
      </c>
    </row>
    <row r="25">
      <c r="A25" s="1" t="s">
        <v>56</v>
      </c>
      <c r="B25" s="1" t="s">
        <v>57</v>
      </c>
      <c r="C25" s="2">
        <v>5.0</v>
      </c>
      <c r="D25" s="2">
        <v>10.0</v>
      </c>
      <c r="E25" s="2">
        <v>10.0</v>
      </c>
      <c r="F25" s="2">
        <v>40.0</v>
      </c>
      <c r="G25" s="3">
        <f t="shared" si="1"/>
        <v>65</v>
      </c>
      <c r="H25" s="2">
        <v>35.0</v>
      </c>
      <c r="I25" s="3">
        <f t="shared" si="5"/>
        <v>100</v>
      </c>
      <c r="J25" s="3">
        <f t="shared" si="4"/>
        <v>10</v>
      </c>
    </row>
    <row r="26">
      <c r="A26" s="1" t="s">
        <v>58</v>
      </c>
      <c r="B26" s="1" t="s">
        <v>59</v>
      </c>
      <c r="C26" s="2">
        <v>5.0</v>
      </c>
      <c r="D26" s="2">
        <v>10.0</v>
      </c>
      <c r="E26" s="2">
        <v>8.0</v>
      </c>
      <c r="F26" s="2">
        <v>39.0</v>
      </c>
      <c r="G26" s="3">
        <f t="shared" si="1"/>
        <v>62</v>
      </c>
      <c r="H26" s="2">
        <v>35.0</v>
      </c>
      <c r="I26" s="3">
        <f t="shared" si="5"/>
        <v>97</v>
      </c>
      <c r="J26" s="3">
        <f t="shared" si="4"/>
        <v>10</v>
      </c>
    </row>
    <row r="27">
      <c r="A27" s="1" t="s">
        <v>60</v>
      </c>
      <c r="B27" s="1" t="s">
        <v>61</v>
      </c>
      <c r="C27" s="2">
        <v>5.0</v>
      </c>
      <c r="D27" s="2">
        <v>10.0</v>
      </c>
      <c r="E27" s="2">
        <v>9.0</v>
      </c>
      <c r="F27" s="2">
        <v>38.0</v>
      </c>
      <c r="G27" s="3">
        <f t="shared" si="1"/>
        <v>62</v>
      </c>
      <c r="H27" s="3"/>
      <c r="I27" s="3">
        <f t="shared" si="5"/>
        <v>62</v>
      </c>
      <c r="J27" s="3" t="str">
        <f t="shared" si="4"/>
        <v>nedovoljno poena</v>
      </c>
    </row>
    <row r="28">
      <c r="A28" s="1" t="s">
        <v>62</v>
      </c>
      <c r="B28" s="1" t="s">
        <v>63</v>
      </c>
      <c r="C28" s="2">
        <v>5.0</v>
      </c>
      <c r="D28" s="2">
        <v>10.0</v>
      </c>
      <c r="E28" s="2">
        <v>10.0</v>
      </c>
      <c r="F28" s="2">
        <v>40.0</v>
      </c>
      <c r="G28" s="3">
        <f t="shared" si="1"/>
        <v>65</v>
      </c>
      <c r="H28" s="2">
        <v>26.0</v>
      </c>
      <c r="I28" s="3">
        <f t="shared" si="5"/>
        <v>91</v>
      </c>
      <c r="J28" s="3">
        <f t="shared" si="4"/>
        <v>10</v>
      </c>
    </row>
    <row r="29">
      <c r="A29" s="1" t="s">
        <v>64</v>
      </c>
      <c r="B29" s="1" t="s">
        <v>65</v>
      </c>
      <c r="C29" s="2">
        <v>5.0</v>
      </c>
      <c r="D29" s="2">
        <v>10.0</v>
      </c>
      <c r="E29" s="2">
        <v>10.0</v>
      </c>
      <c r="F29" s="2">
        <v>37.0</v>
      </c>
      <c r="G29" s="3">
        <f t="shared" si="1"/>
        <v>62</v>
      </c>
      <c r="H29" s="2">
        <v>35.0</v>
      </c>
      <c r="I29" s="3">
        <f t="shared" si="5"/>
        <v>97</v>
      </c>
      <c r="J29" s="3">
        <f t="shared" si="4"/>
        <v>10</v>
      </c>
    </row>
    <row r="30">
      <c r="A30" s="1" t="s">
        <v>66</v>
      </c>
      <c r="B30" s="1" t="s">
        <v>67</v>
      </c>
      <c r="C30" s="2">
        <v>5.0</v>
      </c>
      <c r="D30" s="2">
        <v>10.0</v>
      </c>
      <c r="E30" s="2">
        <v>10.0</v>
      </c>
      <c r="F30" s="2">
        <v>40.0</v>
      </c>
      <c r="G30" s="3">
        <f t="shared" si="1"/>
        <v>65</v>
      </c>
      <c r="H30" s="3"/>
      <c r="I30" s="3">
        <f t="shared" si="5"/>
        <v>65</v>
      </c>
      <c r="J30" s="3" t="str">
        <f t="shared" si="4"/>
        <v>nedovoljno poena</v>
      </c>
    </row>
    <row r="31">
      <c r="A31" s="1" t="s">
        <v>68</v>
      </c>
      <c r="B31" s="1" t="s">
        <v>69</v>
      </c>
      <c r="C31" s="2">
        <v>5.0</v>
      </c>
      <c r="D31" s="2">
        <v>10.0</v>
      </c>
      <c r="E31" s="2">
        <v>10.0</v>
      </c>
      <c r="F31" s="2">
        <v>40.0</v>
      </c>
      <c r="G31" s="3">
        <f t="shared" si="1"/>
        <v>65</v>
      </c>
      <c r="H31" s="3"/>
      <c r="I31" s="3">
        <f t="shared" si="5"/>
        <v>65</v>
      </c>
      <c r="J31" s="3" t="str">
        <f t="shared" si="4"/>
        <v>nedovoljno poena</v>
      </c>
    </row>
    <row r="32">
      <c r="A32" s="1" t="s">
        <v>70</v>
      </c>
      <c r="B32" s="1" t="s">
        <v>71</v>
      </c>
      <c r="C32" s="2">
        <v>5.0</v>
      </c>
      <c r="D32" s="3"/>
      <c r="E32" s="3"/>
      <c r="F32" s="2">
        <v>39.0</v>
      </c>
      <c r="G32" s="3">
        <f t="shared" si="1"/>
        <v>44</v>
      </c>
      <c r="H32" s="4">
        <v>18.0</v>
      </c>
      <c r="I32" s="3">
        <f t="shared" si="5"/>
        <v>62</v>
      </c>
      <c r="J32" s="4">
        <v>7.0</v>
      </c>
    </row>
    <row r="33">
      <c r="A33" s="1" t="s">
        <v>72</v>
      </c>
      <c r="B33" s="1" t="s">
        <v>73</v>
      </c>
      <c r="C33" s="2">
        <v>5.0</v>
      </c>
      <c r="D33" s="2">
        <v>10.0</v>
      </c>
      <c r="E33" s="2">
        <v>5.0</v>
      </c>
      <c r="F33" s="2">
        <v>39.0</v>
      </c>
      <c r="G33" s="3">
        <f t="shared" si="1"/>
        <v>59</v>
      </c>
      <c r="H33" s="4">
        <v>30.0</v>
      </c>
      <c r="I33" s="3">
        <f t="shared" si="5"/>
        <v>89</v>
      </c>
      <c r="J33" s="3">
        <f t="shared" ref="J33:J58" si="6">IF (AND(G33&gt;33,H33&gt;18),IF((I33&gt;=91),10,IF((I33&gt;=81),9,IF((I33&gt;=71),8,IF((I33&gt;=61),7,IF((I33&gt;=51),6,5))))),"nedovoljno poena")</f>
        <v>9</v>
      </c>
    </row>
    <row r="34">
      <c r="A34" s="1" t="s">
        <v>74</v>
      </c>
      <c r="B34" s="1" t="s">
        <v>75</v>
      </c>
      <c r="C34" s="2">
        <v>5.0</v>
      </c>
      <c r="D34" s="4">
        <v>1.0</v>
      </c>
      <c r="E34" s="3"/>
      <c r="F34" s="2">
        <v>40.0</v>
      </c>
      <c r="G34" s="3">
        <f t="shared" si="1"/>
        <v>46</v>
      </c>
      <c r="H34" s="4">
        <v>35.0</v>
      </c>
      <c r="I34" s="3">
        <f t="shared" si="5"/>
        <v>81</v>
      </c>
      <c r="J34" s="3">
        <f t="shared" si="6"/>
        <v>9</v>
      </c>
    </row>
    <row r="35">
      <c r="A35" s="1" t="s">
        <v>76</v>
      </c>
      <c r="B35" s="1" t="s">
        <v>77</v>
      </c>
      <c r="C35" s="2">
        <v>5.0</v>
      </c>
      <c r="D35" s="2">
        <v>10.0</v>
      </c>
      <c r="E35" s="2">
        <v>10.0</v>
      </c>
      <c r="F35" s="2">
        <v>40.0</v>
      </c>
      <c r="G35" s="3">
        <f t="shared" si="1"/>
        <v>65</v>
      </c>
      <c r="H35" s="2">
        <v>30.0</v>
      </c>
      <c r="I35" s="3">
        <f t="shared" si="5"/>
        <v>95</v>
      </c>
      <c r="J35" s="3">
        <f t="shared" si="6"/>
        <v>10</v>
      </c>
    </row>
    <row r="36">
      <c r="A36" s="1" t="s">
        <v>78</v>
      </c>
      <c r="B36" s="1" t="s">
        <v>79</v>
      </c>
      <c r="C36" s="2">
        <v>5.0</v>
      </c>
      <c r="D36" s="2">
        <v>10.0</v>
      </c>
      <c r="E36" s="2">
        <v>10.0</v>
      </c>
      <c r="F36" s="2">
        <v>37.0</v>
      </c>
      <c r="G36" s="3">
        <f t="shared" si="1"/>
        <v>62</v>
      </c>
      <c r="H36" s="2">
        <v>33.0</v>
      </c>
      <c r="I36" s="3">
        <f t="shared" si="5"/>
        <v>95</v>
      </c>
      <c r="J36" s="3">
        <f t="shared" si="6"/>
        <v>10</v>
      </c>
    </row>
    <row r="37">
      <c r="A37" s="1" t="s">
        <v>80</v>
      </c>
      <c r="B37" s="1" t="s">
        <v>81</v>
      </c>
      <c r="C37" s="2">
        <v>5.0</v>
      </c>
      <c r="D37" s="2">
        <v>10.0</v>
      </c>
      <c r="E37" s="3"/>
      <c r="F37" s="2">
        <v>34.0</v>
      </c>
      <c r="G37" s="3">
        <f t="shared" si="1"/>
        <v>49</v>
      </c>
      <c r="H37" s="3"/>
      <c r="I37" s="3">
        <f t="shared" si="5"/>
        <v>49</v>
      </c>
      <c r="J37" s="3" t="str">
        <f t="shared" si="6"/>
        <v>nedovoljno poena</v>
      </c>
    </row>
    <row r="38">
      <c r="A38" s="1" t="s">
        <v>82</v>
      </c>
      <c r="B38" s="1" t="s">
        <v>83</v>
      </c>
      <c r="C38" s="2">
        <v>5.0</v>
      </c>
      <c r="D38" s="2">
        <v>10.0</v>
      </c>
      <c r="E38" s="2">
        <v>10.0</v>
      </c>
      <c r="F38" s="2">
        <v>38.0</v>
      </c>
      <c r="G38" s="3">
        <f t="shared" si="1"/>
        <v>63</v>
      </c>
      <c r="H38" s="3"/>
      <c r="I38" s="3">
        <f t="shared" si="5"/>
        <v>63</v>
      </c>
      <c r="J38" s="3" t="str">
        <f t="shared" si="6"/>
        <v>nedovoljno poena</v>
      </c>
    </row>
    <row r="39">
      <c r="A39" s="1" t="s">
        <v>84</v>
      </c>
      <c r="B39" s="1" t="s">
        <v>85</v>
      </c>
      <c r="C39" s="2">
        <v>5.0</v>
      </c>
      <c r="D39" s="3"/>
      <c r="E39" s="3"/>
      <c r="F39" s="2">
        <v>39.0</v>
      </c>
      <c r="G39" s="3">
        <f t="shared" si="1"/>
        <v>44</v>
      </c>
      <c r="H39" s="4">
        <v>30.0</v>
      </c>
      <c r="I39" s="3">
        <f t="shared" si="5"/>
        <v>74</v>
      </c>
      <c r="J39" s="3">
        <f t="shared" si="6"/>
        <v>8</v>
      </c>
    </row>
    <row r="40">
      <c r="A40" s="1" t="s">
        <v>86</v>
      </c>
      <c r="B40" s="1" t="s">
        <v>87</v>
      </c>
      <c r="C40" s="2">
        <v>5.0</v>
      </c>
      <c r="D40" s="3"/>
      <c r="E40" s="2">
        <v>8.0</v>
      </c>
      <c r="F40" s="2">
        <v>40.0</v>
      </c>
      <c r="G40" s="3">
        <f t="shared" si="1"/>
        <v>53</v>
      </c>
      <c r="H40" s="2">
        <v>18.0</v>
      </c>
      <c r="I40" s="3">
        <f t="shared" si="5"/>
        <v>71</v>
      </c>
      <c r="J40" s="3" t="str">
        <f t="shared" si="6"/>
        <v>nedovoljno poena</v>
      </c>
    </row>
    <row r="41">
      <c r="A41" s="1" t="s">
        <v>88</v>
      </c>
      <c r="B41" s="1" t="s">
        <v>89</v>
      </c>
      <c r="C41" s="2">
        <v>5.0</v>
      </c>
      <c r="D41" s="3"/>
      <c r="E41" s="2">
        <v>10.0</v>
      </c>
      <c r="F41" s="2">
        <v>36.0</v>
      </c>
      <c r="G41" s="3">
        <f t="shared" si="1"/>
        <v>51</v>
      </c>
      <c r="H41" s="2">
        <v>20.0</v>
      </c>
      <c r="I41" s="3">
        <f t="shared" si="5"/>
        <v>71</v>
      </c>
      <c r="J41" s="3">
        <f t="shared" si="6"/>
        <v>8</v>
      </c>
    </row>
    <row r="42">
      <c r="A42" s="1" t="s">
        <v>90</v>
      </c>
      <c r="B42" s="1" t="s">
        <v>91</v>
      </c>
      <c r="C42" s="2">
        <v>5.0</v>
      </c>
      <c r="D42" s="3"/>
      <c r="E42" s="3"/>
      <c r="F42" s="2">
        <v>40.0</v>
      </c>
      <c r="G42" s="3">
        <f t="shared" si="1"/>
        <v>45</v>
      </c>
      <c r="H42" s="2">
        <v>18.0</v>
      </c>
      <c r="I42" s="3">
        <f t="shared" si="5"/>
        <v>63</v>
      </c>
      <c r="J42" s="3" t="str">
        <f t="shared" si="6"/>
        <v>nedovoljno poena</v>
      </c>
    </row>
    <row r="43">
      <c r="A43" s="1" t="s">
        <v>92</v>
      </c>
      <c r="B43" s="1" t="s">
        <v>93</v>
      </c>
      <c r="C43" s="2">
        <v>5.0</v>
      </c>
      <c r="D43" s="3"/>
      <c r="E43" s="2"/>
      <c r="F43" s="2">
        <v>35.0</v>
      </c>
      <c r="G43" s="3">
        <f t="shared" si="1"/>
        <v>40</v>
      </c>
      <c r="H43" s="2">
        <v>4.0</v>
      </c>
      <c r="I43" s="3">
        <f t="shared" si="5"/>
        <v>44</v>
      </c>
      <c r="J43" s="3" t="str">
        <f t="shared" si="6"/>
        <v>nedovoljno poena</v>
      </c>
    </row>
    <row r="44">
      <c r="A44" s="1" t="s">
        <v>94</v>
      </c>
      <c r="B44" s="1" t="s">
        <v>95</v>
      </c>
      <c r="C44" s="2">
        <v>5.0</v>
      </c>
      <c r="D44" s="3"/>
      <c r="E44" s="2">
        <v>10.0</v>
      </c>
      <c r="F44" s="2">
        <v>35.0</v>
      </c>
      <c r="G44" s="3">
        <f t="shared" si="1"/>
        <v>50</v>
      </c>
      <c r="H44" s="2">
        <v>22.0</v>
      </c>
      <c r="I44" s="3">
        <f t="shared" si="5"/>
        <v>72</v>
      </c>
      <c r="J44" s="3">
        <f t="shared" si="6"/>
        <v>8</v>
      </c>
    </row>
    <row r="45">
      <c r="A45" s="1" t="s">
        <v>96</v>
      </c>
      <c r="B45" s="1" t="s">
        <v>97</v>
      </c>
      <c r="C45" s="2">
        <v>5.0</v>
      </c>
      <c r="D45" s="2">
        <v>1.0</v>
      </c>
      <c r="E45" s="2"/>
      <c r="F45" s="2">
        <v>40.0</v>
      </c>
      <c r="G45" s="3">
        <f t="shared" si="1"/>
        <v>46</v>
      </c>
      <c r="H45" s="2">
        <v>35.0</v>
      </c>
      <c r="I45" s="3">
        <f t="shared" si="5"/>
        <v>81</v>
      </c>
      <c r="J45" s="3">
        <f t="shared" si="6"/>
        <v>9</v>
      </c>
    </row>
    <row r="46">
      <c r="A46" s="1" t="s">
        <v>98</v>
      </c>
      <c r="B46" s="1" t="s">
        <v>99</v>
      </c>
      <c r="C46" s="2">
        <v>5.0</v>
      </c>
      <c r="D46" s="2">
        <v>10.0</v>
      </c>
      <c r="E46" s="2">
        <v>10.0</v>
      </c>
      <c r="F46" s="2">
        <v>37.0</v>
      </c>
      <c r="G46" s="3">
        <f t="shared" si="1"/>
        <v>62</v>
      </c>
      <c r="H46" s="4">
        <v>18.0</v>
      </c>
      <c r="I46" s="3">
        <f t="shared" si="5"/>
        <v>80</v>
      </c>
      <c r="J46" s="3" t="str">
        <f t="shared" si="6"/>
        <v>nedovoljno poena</v>
      </c>
    </row>
    <row r="47">
      <c r="A47" s="1" t="s">
        <v>100</v>
      </c>
      <c r="B47" s="1" t="s">
        <v>101</v>
      </c>
      <c r="C47" s="2">
        <v>5.0</v>
      </c>
      <c r="D47" s="3"/>
      <c r="E47" s="3"/>
      <c r="F47" s="2">
        <v>39.0</v>
      </c>
      <c r="G47" s="3">
        <f t="shared" si="1"/>
        <v>44</v>
      </c>
      <c r="H47" s="4">
        <v>0.0</v>
      </c>
      <c r="I47" s="3">
        <f t="shared" si="5"/>
        <v>44</v>
      </c>
      <c r="J47" s="3" t="str">
        <f t="shared" si="6"/>
        <v>nedovoljno poena</v>
      </c>
    </row>
    <row r="48">
      <c r="A48" s="1"/>
      <c r="B48" s="1" t="s">
        <v>102</v>
      </c>
      <c r="C48" s="2">
        <v>5.0</v>
      </c>
      <c r="D48" s="2">
        <v>10.0</v>
      </c>
      <c r="E48" s="2">
        <v>10.0</v>
      </c>
      <c r="F48" s="2">
        <v>40.0</v>
      </c>
      <c r="G48" s="3">
        <f t="shared" si="1"/>
        <v>65</v>
      </c>
      <c r="H48" s="2">
        <v>30.0</v>
      </c>
      <c r="I48" s="3">
        <f t="shared" si="5"/>
        <v>95</v>
      </c>
      <c r="J48" s="3">
        <f t="shared" si="6"/>
        <v>10</v>
      </c>
    </row>
    <row r="49">
      <c r="A49" s="1" t="s">
        <v>103</v>
      </c>
      <c r="B49" s="1" t="s">
        <v>104</v>
      </c>
      <c r="C49" s="2">
        <v>5.0</v>
      </c>
      <c r="D49" s="2">
        <v>10.0</v>
      </c>
      <c r="E49" s="2">
        <v>10.0</v>
      </c>
      <c r="F49" s="2">
        <v>40.0</v>
      </c>
      <c r="G49" s="3">
        <f t="shared" si="1"/>
        <v>65</v>
      </c>
      <c r="H49" s="4">
        <v>35.0</v>
      </c>
      <c r="I49" s="3">
        <f t="shared" si="5"/>
        <v>100</v>
      </c>
      <c r="J49" s="3">
        <f t="shared" si="6"/>
        <v>10</v>
      </c>
    </row>
    <row r="50">
      <c r="A50" s="1" t="s">
        <v>105</v>
      </c>
      <c r="B50" s="1" t="s">
        <v>106</v>
      </c>
      <c r="C50" s="2">
        <v>5.0</v>
      </c>
      <c r="D50" s="3"/>
      <c r="E50" s="3"/>
      <c r="F50" s="2">
        <v>39.0</v>
      </c>
      <c r="G50" s="3">
        <f t="shared" si="1"/>
        <v>44</v>
      </c>
      <c r="H50" s="4">
        <v>23.0</v>
      </c>
      <c r="I50" s="3">
        <f t="shared" si="5"/>
        <v>67</v>
      </c>
      <c r="J50" s="3">
        <f t="shared" si="6"/>
        <v>7</v>
      </c>
    </row>
    <row r="51">
      <c r="A51" s="1" t="s">
        <v>107</v>
      </c>
      <c r="B51" s="1" t="s">
        <v>108</v>
      </c>
      <c r="C51" s="2">
        <v>5.0</v>
      </c>
      <c r="D51" s="2">
        <v>8.0</v>
      </c>
      <c r="E51" s="3"/>
      <c r="F51" s="2">
        <v>35.0</v>
      </c>
      <c r="G51" s="3">
        <f t="shared" si="1"/>
        <v>48</v>
      </c>
      <c r="H51" s="4">
        <v>0.0</v>
      </c>
      <c r="I51" s="3">
        <f t="shared" si="5"/>
        <v>48</v>
      </c>
      <c r="J51" s="3" t="str">
        <f t="shared" si="6"/>
        <v>nedovoljno poena</v>
      </c>
    </row>
    <row r="52">
      <c r="A52" s="1" t="s">
        <v>109</v>
      </c>
      <c r="B52" s="1" t="s">
        <v>110</v>
      </c>
      <c r="C52" s="2">
        <v>5.0</v>
      </c>
      <c r="D52" s="2">
        <v>10.0</v>
      </c>
      <c r="E52" s="2">
        <v>10.0</v>
      </c>
      <c r="F52" s="2">
        <v>40.0</v>
      </c>
      <c r="G52" s="3">
        <f t="shared" si="1"/>
        <v>65</v>
      </c>
      <c r="H52" s="3"/>
      <c r="I52" s="3">
        <f t="shared" si="5"/>
        <v>65</v>
      </c>
      <c r="J52" s="3" t="str">
        <f t="shared" si="6"/>
        <v>nedovoljno poena</v>
      </c>
    </row>
    <row r="53">
      <c r="A53" s="1" t="s">
        <v>111</v>
      </c>
      <c r="B53" s="1" t="s">
        <v>112</v>
      </c>
      <c r="C53" s="2">
        <v>5.0</v>
      </c>
      <c r="D53" s="3"/>
      <c r="E53" s="3"/>
      <c r="F53" s="2">
        <v>40.0</v>
      </c>
      <c r="G53" s="3">
        <f t="shared" si="1"/>
        <v>45</v>
      </c>
      <c r="H53" s="3"/>
      <c r="I53" s="3">
        <f t="shared" si="5"/>
        <v>45</v>
      </c>
      <c r="J53" s="3" t="str">
        <f t="shared" si="6"/>
        <v>nedovoljno poena</v>
      </c>
    </row>
    <row r="54">
      <c r="A54" s="1" t="s">
        <v>113</v>
      </c>
      <c r="B54" s="1" t="s">
        <v>114</v>
      </c>
      <c r="C54" s="2">
        <v>5.0</v>
      </c>
      <c r="D54" s="2">
        <v>10.0</v>
      </c>
      <c r="E54" s="2">
        <v>7.0</v>
      </c>
      <c r="F54" s="2">
        <v>38.0</v>
      </c>
      <c r="G54" s="3">
        <f t="shared" si="1"/>
        <v>60</v>
      </c>
      <c r="H54" s="4">
        <v>35.0</v>
      </c>
      <c r="I54" s="3">
        <f t="shared" si="5"/>
        <v>95</v>
      </c>
      <c r="J54" s="3">
        <f t="shared" si="6"/>
        <v>10</v>
      </c>
    </row>
    <row r="55">
      <c r="A55" s="1" t="s">
        <v>115</v>
      </c>
      <c r="B55" s="1" t="s">
        <v>116</v>
      </c>
      <c r="C55" s="2">
        <v>5.0</v>
      </c>
      <c r="D55" s="4">
        <v>1.0</v>
      </c>
      <c r="E55" s="3"/>
      <c r="F55" s="2">
        <v>38.0</v>
      </c>
      <c r="G55" s="3">
        <f t="shared" si="1"/>
        <v>44</v>
      </c>
      <c r="H55" s="4">
        <v>27.0</v>
      </c>
      <c r="I55" s="3">
        <f t="shared" si="5"/>
        <v>71</v>
      </c>
      <c r="J55" s="3">
        <f t="shared" si="6"/>
        <v>8</v>
      </c>
    </row>
    <row r="56">
      <c r="A56" s="1" t="s">
        <v>117</v>
      </c>
      <c r="B56" s="1" t="s">
        <v>118</v>
      </c>
      <c r="C56" s="2">
        <v>5.0</v>
      </c>
      <c r="D56" s="2">
        <v>10.0</v>
      </c>
      <c r="E56" s="3"/>
      <c r="F56" s="2">
        <v>39.0</v>
      </c>
      <c r="G56" s="3">
        <f t="shared" si="1"/>
        <v>54</v>
      </c>
      <c r="H56" s="2">
        <v>25.0</v>
      </c>
      <c r="I56" s="3">
        <f t="shared" si="5"/>
        <v>79</v>
      </c>
      <c r="J56" s="3">
        <f t="shared" si="6"/>
        <v>8</v>
      </c>
    </row>
    <row r="57">
      <c r="A57" s="1" t="s">
        <v>119</v>
      </c>
      <c r="B57" s="1" t="s">
        <v>120</v>
      </c>
      <c r="C57" s="2">
        <v>5.0</v>
      </c>
      <c r="D57" s="3"/>
      <c r="E57" s="2">
        <v>7.0</v>
      </c>
      <c r="F57" s="2">
        <v>40.0</v>
      </c>
      <c r="G57" s="3">
        <f t="shared" si="1"/>
        <v>52</v>
      </c>
      <c r="H57" s="3"/>
      <c r="I57" s="3">
        <f t="shared" si="5"/>
        <v>52</v>
      </c>
      <c r="J57" s="3" t="str">
        <f t="shared" si="6"/>
        <v>nedovoljno poena</v>
      </c>
    </row>
    <row r="58">
      <c r="A58" s="1" t="s">
        <v>121</v>
      </c>
      <c r="B58" s="1" t="s">
        <v>122</v>
      </c>
      <c r="C58" s="2">
        <v>5.0</v>
      </c>
      <c r="D58" s="2">
        <v>10.0</v>
      </c>
      <c r="E58" s="2">
        <v>10.0</v>
      </c>
      <c r="F58" s="2">
        <v>35.0</v>
      </c>
      <c r="G58" s="3">
        <f t="shared" si="1"/>
        <v>60</v>
      </c>
      <c r="H58" s="3"/>
      <c r="I58" s="3">
        <f t="shared" si="5"/>
        <v>60</v>
      </c>
      <c r="J58" s="3" t="str">
        <f t="shared" si="6"/>
        <v>nedovoljno poena</v>
      </c>
    </row>
    <row r="59">
      <c r="A59" s="1" t="s">
        <v>123</v>
      </c>
      <c r="B59" s="1" t="s">
        <v>124</v>
      </c>
      <c r="C59" s="2">
        <v>5.0</v>
      </c>
      <c r="D59" s="2">
        <v>6.0</v>
      </c>
      <c r="E59" s="3"/>
      <c r="F59" s="2">
        <v>40.0</v>
      </c>
      <c r="G59" s="3">
        <f t="shared" si="1"/>
        <v>51</v>
      </c>
      <c r="H59" s="4">
        <v>18.0</v>
      </c>
      <c r="I59" s="3">
        <f t="shared" si="5"/>
        <v>69</v>
      </c>
      <c r="J59" s="4">
        <v>7.0</v>
      </c>
    </row>
    <row r="60">
      <c r="A60" s="1" t="s">
        <v>125</v>
      </c>
      <c r="B60" s="1" t="s">
        <v>126</v>
      </c>
      <c r="C60" s="2">
        <v>5.0</v>
      </c>
      <c r="D60" s="2">
        <v>1.0</v>
      </c>
      <c r="E60" s="3"/>
      <c r="F60" s="2">
        <v>40.0</v>
      </c>
      <c r="G60" s="3">
        <f t="shared" si="1"/>
        <v>46</v>
      </c>
      <c r="H60" s="2">
        <v>35.0</v>
      </c>
      <c r="I60" s="3">
        <f t="shared" si="5"/>
        <v>81</v>
      </c>
      <c r="J60" s="3">
        <f t="shared" ref="J60:J81" si="7">IF (AND(G60&gt;33,H60&gt;18),IF((I60&gt;=91),10,IF((I60&gt;=81),9,IF((I60&gt;=71),8,IF((I60&gt;=61),7,IF((I60&gt;=51),6,5))))),"nedovoljno poena")</f>
        <v>9</v>
      </c>
    </row>
    <row r="61">
      <c r="A61" s="1" t="s">
        <v>127</v>
      </c>
      <c r="B61" s="1" t="s">
        <v>128</v>
      </c>
      <c r="C61" s="2">
        <v>5.0</v>
      </c>
      <c r="D61" s="3"/>
      <c r="E61" s="3"/>
      <c r="F61" s="3"/>
      <c r="G61" s="3">
        <f t="shared" si="1"/>
        <v>5</v>
      </c>
      <c r="H61" s="3"/>
      <c r="I61" s="3">
        <f t="shared" si="5"/>
        <v>5</v>
      </c>
      <c r="J61" s="3" t="str">
        <f t="shared" si="7"/>
        <v>nedovoljno poena</v>
      </c>
    </row>
    <row r="62">
      <c r="A62" s="1" t="s">
        <v>129</v>
      </c>
      <c r="B62" s="1"/>
      <c r="C62" s="2">
        <v>5.0</v>
      </c>
      <c r="D62" s="3"/>
      <c r="E62" s="3"/>
      <c r="F62" s="3"/>
      <c r="G62" s="3">
        <f t="shared" si="1"/>
        <v>5</v>
      </c>
      <c r="H62" s="3"/>
      <c r="I62" s="3">
        <f t="shared" si="5"/>
        <v>5</v>
      </c>
      <c r="J62" s="3" t="str">
        <f t="shared" si="7"/>
        <v>nedovoljno poena</v>
      </c>
    </row>
    <row r="63">
      <c r="A63" s="1" t="s">
        <v>130</v>
      </c>
      <c r="B63" s="1" t="s">
        <v>131</v>
      </c>
      <c r="C63" s="2">
        <v>5.0</v>
      </c>
      <c r="D63" s="2">
        <v>10.0</v>
      </c>
      <c r="E63" s="2">
        <v>10.0</v>
      </c>
      <c r="F63" s="2">
        <v>40.0</v>
      </c>
      <c r="G63" s="3">
        <f t="shared" si="1"/>
        <v>65</v>
      </c>
      <c r="H63" s="2">
        <v>35.0</v>
      </c>
      <c r="I63" s="3">
        <f t="shared" si="5"/>
        <v>100</v>
      </c>
      <c r="J63" s="3">
        <f t="shared" si="7"/>
        <v>10</v>
      </c>
    </row>
    <row r="64">
      <c r="A64" s="1" t="s">
        <v>132</v>
      </c>
      <c r="B64" s="1" t="s">
        <v>133</v>
      </c>
      <c r="C64" s="2">
        <v>5.0</v>
      </c>
      <c r="D64" s="3"/>
      <c r="E64" s="2">
        <v>10.0</v>
      </c>
      <c r="F64" s="2">
        <v>32.0</v>
      </c>
      <c r="G64" s="3">
        <f t="shared" si="1"/>
        <v>47</v>
      </c>
      <c r="H64" s="3"/>
      <c r="I64" s="3">
        <f t="shared" si="5"/>
        <v>47</v>
      </c>
      <c r="J64" s="3" t="str">
        <f t="shared" si="7"/>
        <v>nedovoljno poena</v>
      </c>
    </row>
    <row r="65">
      <c r="A65" s="1" t="s">
        <v>134</v>
      </c>
      <c r="B65" s="1" t="s">
        <v>135</v>
      </c>
      <c r="C65" s="2">
        <v>5.0</v>
      </c>
      <c r="D65" s="2">
        <v>1.0</v>
      </c>
      <c r="E65" s="3"/>
      <c r="F65" s="2">
        <v>40.0</v>
      </c>
      <c r="G65" s="3">
        <f t="shared" si="1"/>
        <v>46</v>
      </c>
      <c r="H65" s="2">
        <v>35.0</v>
      </c>
      <c r="I65" s="3">
        <f t="shared" si="5"/>
        <v>81</v>
      </c>
      <c r="J65" s="3">
        <f t="shared" si="7"/>
        <v>9</v>
      </c>
    </row>
    <row r="66">
      <c r="A66" s="1" t="s">
        <v>136</v>
      </c>
      <c r="B66" s="1" t="s">
        <v>137</v>
      </c>
      <c r="C66" s="2">
        <v>5.0</v>
      </c>
      <c r="D66" s="3"/>
      <c r="E66" s="3"/>
      <c r="F66" s="2">
        <v>40.0</v>
      </c>
      <c r="G66" s="3">
        <f t="shared" si="1"/>
        <v>45</v>
      </c>
      <c r="H66" s="4">
        <v>0.0</v>
      </c>
      <c r="I66" s="3">
        <f t="shared" si="5"/>
        <v>45</v>
      </c>
      <c r="J66" s="3" t="str">
        <f t="shared" si="7"/>
        <v>nedovoljno poena</v>
      </c>
    </row>
    <row r="67">
      <c r="A67" s="1" t="s">
        <v>138</v>
      </c>
      <c r="B67" s="1" t="s">
        <v>139</v>
      </c>
      <c r="C67" s="2">
        <v>5.0</v>
      </c>
      <c r="D67" s="3"/>
      <c r="E67" s="3"/>
      <c r="F67" s="2">
        <v>39.0</v>
      </c>
      <c r="G67" s="3">
        <f t="shared" si="1"/>
        <v>44</v>
      </c>
      <c r="H67" s="2">
        <v>32.0</v>
      </c>
      <c r="I67" s="3">
        <f t="shared" si="5"/>
        <v>76</v>
      </c>
      <c r="J67" s="3">
        <f t="shared" si="7"/>
        <v>8</v>
      </c>
    </row>
    <row r="68">
      <c r="A68" s="1" t="s">
        <v>140</v>
      </c>
      <c r="B68" s="1" t="s">
        <v>141</v>
      </c>
      <c r="C68" s="2">
        <v>5.0</v>
      </c>
      <c r="D68" s="2">
        <v>7.0</v>
      </c>
      <c r="E68" s="2">
        <v>10.0</v>
      </c>
      <c r="F68" s="2">
        <v>40.0</v>
      </c>
      <c r="G68" s="3">
        <f t="shared" si="1"/>
        <v>62</v>
      </c>
      <c r="H68" s="2">
        <v>33.0</v>
      </c>
      <c r="I68" s="3">
        <f t="shared" si="5"/>
        <v>95</v>
      </c>
      <c r="J68" s="3">
        <f t="shared" si="7"/>
        <v>10</v>
      </c>
    </row>
    <row r="69">
      <c r="A69" s="1" t="s">
        <v>142</v>
      </c>
      <c r="B69" s="1" t="s">
        <v>143</v>
      </c>
      <c r="C69" s="2">
        <v>5.0</v>
      </c>
      <c r="D69" s="2">
        <v>4.0</v>
      </c>
      <c r="E69" s="2">
        <v>10.0</v>
      </c>
      <c r="F69" s="2">
        <v>37.0</v>
      </c>
      <c r="G69" s="3">
        <f t="shared" si="1"/>
        <v>56</v>
      </c>
      <c r="H69" s="3"/>
      <c r="I69" s="3">
        <f t="shared" si="5"/>
        <v>56</v>
      </c>
      <c r="J69" s="3" t="str">
        <f t="shared" si="7"/>
        <v>nedovoljno poena</v>
      </c>
    </row>
    <row r="70">
      <c r="A70" s="1" t="s">
        <v>144</v>
      </c>
      <c r="B70" s="1" t="s">
        <v>145</v>
      </c>
      <c r="C70" s="2">
        <v>5.0</v>
      </c>
      <c r="D70" s="2">
        <v>6.0</v>
      </c>
      <c r="E70" s="3"/>
      <c r="F70" s="2">
        <v>40.0</v>
      </c>
      <c r="G70" s="3">
        <f t="shared" si="1"/>
        <v>51</v>
      </c>
      <c r="H70" s="4">
        <v>30.0</v>
      </c>
      <c r="I70" s="3">
        <f t="shared" si="5"/>
        <v>81</v>
      </c>
      <c r="J70" s="3">
        <f t="shared" si="7"/>
        <v>9</v>
      </c>
    </row>
    <row r="71">
      <c r="A71" s="1" t="s">
        <v>146</v>
      </c>
      <c r="B71" s="1" t="s">
        <v>147</v>
      </c>
      <c r="C71" s="2">
        <v>5.0</v>
      </c>
      <c r="D71" s="3"/>
      <c r="E71" s="3"/>
      <c r="F71" s="2">
        <v>40.0</v>
      </c>
      <c r="G71" s="3">
        <f t="shared" si="1"/>
        <v>45</v>
      </c>
      <c r="H71" s="4">
        <v>20.0</v>
      </c>
      <c r="I71" s="3">
        <f t="shared" si="5"/>
        <v>65</v>
      </c>
      <c r="J71" s="3">
        <f t="shared" si="7"/>
        <v>7</v>
      </c>
    </row>
    <row r="72">
      <c r="A72" s="1" t="s">
        <v>148</v>
      </c>
      <c r="B72" s="1" t="s">
        <v>149</v>
      </c>
      <c r="C72" s="2">
        <v>5.0</v>
      </c>
      <c r="D72" s="2">
        <v>10.0</v>
      </c>
      <c r="E72" s="2">
        <v>9.0</v>
      </c>
      <c r="F72" s="2">
        <v>40.0</v>
      </c>
      <c r="G72" s="3">
        <f t="shared" si="1"/>
        <v>64</v>
      </c>
      <c r="H72" s="2">
        <v>35.0</v>
      </c>
      <c r="I72" s="3">
        <f t="shared" si="5"/>
        <v>99</v>
      </c>
      <c r="J72" s="3">
        <f t="shared" si="7"/>
        <v>10</v>
      </c>
    </row>
    <row r="73">
      <c r="A73" s="1" t="s">
        <v>150</v>
      </c>
      <c r="B73" s="1" t="s">
        <v>151</v>
      </c>
      <c r="C73" s="2">
        <v>5.0</v>
      </c>
      <c r="D73" s="2">
        <v>5.0</v>
      </c>
      <c r="E73" s="3"/>
      <c r="F73" s="2">
        <v>40.0</v>
      </c>
      <c r="G73" s="3">
        <f t="shared" si="1"/>
        <v>50</v>
      </c>
      <c r="H73" s="2">
        <v>18.0</v>
      </c>
      <c r="I73" s="3">
        <f t="shared" si="5"/>
        <v>68</v>
      </c>
      <c r="J73" s="3" t="str">
        <f t="shared" si="7"/>
        <v>nedovoljno poena</v>
      </c>
    </row>
    <row r="74">
      <c r="A74" s="1" t="s">
        <v>152</v>
      </c>
      <c r="B74" s="1" t="s">
        <v>153</v>
      </c>
      <c r="C74" s="2">
        <v>5.0</v>
      </c>
      <c r="D74" s="3"/>
      <c r="E74" s="3"/>
      <c r="F74" s="3"/>
      <c r="G74" s="3">
        <f t="shared" si="1"/>
        <v>5</v>
      </c>
      <c r="H74" s="3"/>
      <c r="I74" s="3">
        <f t="shared" si="5"/>
        <v>5</v>
      </c>
      <c r="J74" s="3" t="str">
        <f t="shared" si="7"/>
        <v>nedovoljno poena</v>
      </c>
    </row>
    <row r="75">
      <c r="A75" s="1" t="s">
        <v>154</v>
      </c>
      <c r="B75" s="1" t="s">
        <v>155</v>
      </c>
      <c r="C75" s="2">
        <v>5.0</v>
      </c>
      <c r="D75" s="2">
        <v>10.0</v>
      </c>
      <c r="E75" s="3"/>
      <c r="F75" s="2">
        <v>33.0</v>
      </c>
      <c r="G75" s="3">
        <f t="shared" si="1"/>
        <v>48</v>
      </c>
      <c r="H75" s="3"/>
      <c r="I75" s="3">
        <f t="shared" si="5"/>
        <v>48</v>
      </c>
      <c r="J75" s="3" t="str">
        <f t="shared" si="7"/>
        <v>nedovoljno poena</v>
      </c>
    </row>
    <row r="76">
      <c r="A76" s="1" t="s">
        <v>156</v>
      </c>
      <c r="B76" s="1" t="s">
        <v>157</v>
      </c>
      <c r="C76" s="2">
        <v>5.0</v>
      </c>
      <c r="D76" s="2">
        <v>10.0</v>
      </c>
      <c r="E76" s="2">
        <v>10.0</v>
      </c>
      <c r="F76" s="2">
        <v>40.0</v>
      </c>
      <c r="G76" s="3">
        <f t="shared" si="1"/>
        <v>65</v>
      </c>
      <c r="H76" s="2">
        <v>35.0</v>
      </c>
      <c r="I76" s="3">
        <f t="shared" si="5"/>
        <v>100</v>
      </c>
      <c r="J76" s="3">
        <f t="shared" si="7"/>
        <v>10</v>
      </c>
    </row>
    <row r="77">
      <c r="A77" s="1" t="s">
        <v>158</v>
      </c>
      <c r="B77" s="1" t="s">
        <v>159</v>
      </c>
      <c r="C77" s="2">
        <v>5.0</v>
      </c>
      <c r="D77" s="2">
        <v>10.0</v>
      </c>
      <c r="E77" s="2">
        <v>10.0</v>
      </c>
      <c r="F77" s="2">
        <v>38.0</v>
      </c>
      <c r="G77" s="3">
        <f t="shared" si="1"/>
        <v>63</v>
      </c>
      <c r="H77" s="2">
        <v>33.0</v>
      </c>
      <c r="I77" s="3">
        <f t="shared" si="5"/>
        <v>96</v>
      </c>
      <c r="J77" s="3">
        <f t="shared" si="7"/>
        <v>10</v>
      </c>
    </row>
    <row r="78">
      <c r="A78" s="1" t="s">
        <v>160</v>
      </c>
      <c r="B78" s="1" t="s">
        <v>161</v>
      </c>
      <c r="C78" s="2">
        <v>5.0</v>
      </c>
      <c r="D78" s="2">
        <v>10.0</v>
      </c>
      <c r="E78" s="2">
        <v>1.0</v>
      </c>
      <c r="F78" s="2">
        <v>40.0</v>
      </c>
      <c r="G78" s="3">
        <f t="shared" si="1"/>
        <v>56</v>
      </c>
      <c r="H78" s="2">
        <v>35.0</v>
      </c>
      <c r="I78" s="3">
        <f t="shared" si="5"/>
        <v>91</v>
      </c>
      <c r="J78" s="3">
        <f t="shared" si="7"/>
        <v>10</v>
      </c>
    </row>
    <row r="79">
      <c r="A79" s="1" t="s">
        <v>162</v>
      </c>
      <c r="B79" s="1" t="s">
        <v>163</v>
      </c>
      <c r="C79" s="2">
        <v>5.0</v>
      </c>
      <c r="D79" s="3"/>
      <c r="E79" s="3"/>
      <c r="F79" s="2">
        <v>40.0</v>
      </c>
      <c r="G79" s="3">
        <f t="shared" si="1"/>
        <v>45</v>
      </c>
      <c r="H79" s="3"/>
      <c r="I79" s="3">
        <f t="shared" si="5"/>
        <v>45</v>
      </c>
      <c r="J79" s="3" t="str">
        <f t="shared" si="7"/>
        <v>nedovoljno poena</v>
      </c>
    </row>
    <row r="80">
      <c r="A80" s="1" t="s">
        <v>164</v>
      </c>
      <c r="B80" s="1" t="s">
        <v>165</v>
      </c>
      <c r="C80" s="2">
        <v>5.0</v>
      </c>
      <c r="D80" s="2">
        <v>6.0</v>
      </c>
      <c r="E80" s="3"/>
      <c r="F80" s="2">
        <v>39.0</v>
      </c>
      <c r="G80" s="3">
        <f t="shared" si="1"/>
        <v>50</v>
      </c>
      <c r="H80" s="2">
        <v>35.0</v>
      </c>
      <c r="I80" s="3">
        <f t="shared" si="5"/>
        <v>85</v>
      </c>
      <c r="J80" s="3">
        <f t="shared" si="7"/>
        <v>9</v>
      </c>
    </row>
    <row r="81">
      <c r="A81" s="1" t="s">
        <v>166</v>
      </c>
      <c r="B81" s="1" t="s">
        <v>167</v>
      </c>
      <c r="C81" s="2">
        <v>5.0</v>
      </c>
      <c r="D81" s="3"/>
      <c r="E81" s="3"/>
      <c r="F81" s="2">
        <v>40.0</v>
      </c>
      <c r="G81" s="3">
        <f t="shared" si="1"/>
        <v>45</v>
      </c>
      <c r="H81" s="2">
        <v>2.0</v>
      </c>
      <c r="I81" s="3">
        <f t="shared" si="5"/>
        <v>47</v>
      </c>
      <c r="J81" s="3" t="str">
        <f t="shared" si="7"/>
        <v>nedovoljno poena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