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Оцене" sheetId="1" r:id="rId1"/>
  </sheets>
  <calcPr calcId="144525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4" i="1" l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J29" i="1" s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J58" i="1" s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4" i="1"/>
  <c r="J61" i="1" l="1"/>
  <c r="J25" i="1"/>
  <c r="J16" i="1"/>
</calcChain>
</file>

<file path=xl/sharedStrings.xml><?xml version="1.0" encoding="utf-8"?>
<sst xmlns="http://schemas.openxmlformats.org/spreadsheetml/2006/main" count="159" uniqueCount="139">
  <si>
    <t>Marko</t>
  </si>
  <si>
    <t>Babić</t>
  </si>
  <si>
    <t>Tihomir</t>
  </si>
  <si>
    <t>Tina</t>
  </si>
  <si>
    <t>Banjević</t>
  </si>
  <si>
    <t>Jovana</t>
  </si>
  <si>
    <t>Banović</t>
  </si>
  <si>
    <t>Bojana</t>
  </si>
  <si>
    <t>Baucal</t>
  </si>
  <si>
    <t>Anđela</t>
  </si>
  <si>
    <t>Bjelica</t>
  </si>
  <si>
    <t>Nataša</t>
  </si>
  <si>
    <t>Bubalo</t>
  </si>
  <si>
    <t>Marta</t>
  </si>
  <si>
    <t>Čelebić</t>
  </si>
  <si>
    <t>Staša</t>
  </si>
  <si>
    <t>Cvetanović</t>
  </si>
  <si>
    <t>Teodora</t>
  </si>
  <si>
    <t>Drobnjaković</t>
  </si>
  <si>
    <t>Natalija</t>
  </si>
  <si>
    <t>Dujović</t>
  </si>
  <si>
    <t>Ajron</t>
  </si>
  <si>
    <t>Farkaš</t>
  </si>
  <si>
    <t>Alisa</t>
  </si>
  <si>
    <t>Fekete</t>
  </si>
  <si>
    <t>Nikola</t>
  </si>
  <si>
    <t>Fingerhut</t>
  </si>
  <si>
    <t>Jelena</t>
  </si>
  <si>
    <t>Gašić</t>
  </si>
  <si>
    <t>Suzana</t>
  </si>
  <si>
    <t>Gavrilović</t>
  </si>
  <si>
    <t>Maja</t>
  </si>
  <si>
    <t>Govorčin</t>
  </si>
  <si>
    <t>Dimitrije</t>
  </si>
  <si>
    <t>Grković</t>
  </si>
  <si>
    <t>Ilijevski</t>
  </si>
  <si>
    <t>Ivanović</t>
  </si>
  <si>
    <t>Miloš</t>
  </si>
  <si>
    <t>Josifović</t>
  </si>
  <si>
    <t>Jovanović</t>
  </si>
  <si>
    <t>Jović</t>
  </si>
  <si>
    <t>Sara</t>
  </si>
  <si>
    <t>Maksim</t>
  </si>
  <si>
    <t>Kaluđerović</t>
  </si>
  <si>
    <t>Martina</t>
  </si>
  <si>
    <t>Karamatić</t>
  </si>
  <si>
    <t>Laura</t>
  </si>
  <si>
    <t>Karman</t>
  </si>
  <si>
    <t>Vanja Nikola</t>
  </si>
  <si>
    <t>Kevrešan</t>
  </si>
  <si>
    <t>Tijana</t>
  </si>
  <si>
    <t>Kljajić</t>
  </si>
  <si>
    <t>Luka</t>
  </si>
  <si>
    <t>Kovačević</t>
  </si>
  <si>
    <t>Una</t>
  </si>
  <si>
    <t>Lučić</t>
  </si>
  <si>
    <t>Andrea</t>
  </si>
  <si>
    <t>Lukač</t>
  </si>
  <si>
    <t>Dunja</t>
  </si>
  <si>
    <t>Lužajić</t>
  </si>
  <si>
    <t>Malinović</t>
  </si>
  <si>
    <t>Sanela</t>
  </si>
  <si>
    <t>Marhošević</t>
  </si>
  <si>
    <t>Izabela</t>
  </si>
  <si>
    <t>Marković</t>
  </si>
  <si>
    <t>Ivana</t>
  </si>
  <si>
    <t>Milanović</t>
  </si>
  <si>
    <t>Miloradov</t>
  </si>
  <si>
    <t>Marina</t>
  </si>
  <si>
    <t>Milošević</t>
  </si>
  <si>
    <t>Stefan</t>
  </si>
  <si>
    <t>Nađ</t>
  </si>
  <si>
    <t>Miljana</t>
  </si>
  <si>
    <t>Pejak</t>
  </si>
  <si>
    <t>Tamara</t>
  </si>
  <si>
    <t>Pepić</t>
  </si>
  <si>
    <t>Iva</t>
  </si>
  <si>
    <t>Petrović</t>
  </si>
  <si>
    <t>Plavšić</t>
  </si>
  <si>
    <t>Mina</t>
  </si>
  <si>
    <t>Rackov</t>
  </si>
  <si>
    <t>Radić</t>
  </si>
  <si>
    <t>Valentina</t>
  </si>
  <si>
    <t>Radičević</t>
  </si>
  <si>
    <t>Stevan</t>
  </si>
  <si>
    <t>Radojčić</t>
  </si>
  <si>
    <t>Nemanja</t>
  </si>
  <si>
    <t>Ristanić</t>
  </si>
  <si>
    <t>Gorana</t>
  </si>
  <si>
    <t>Rodić</t>
  </si>
  <si>
    <t>Maša</t>
  </si>
  <si>
    <t>Roganović</t>
  </si>
  <si>
    <t>Sekulić</t>
  </si>
  <si>
    <t>Olgica</t>
  </si>
  <si>
    <t>Šekuljica</t>
  </si>
  <si>
    <t>Nikolina</t>
  </si>
  <si>
    <t>Senić</t>
  </si>
  <si>
    <t>Šešum</t>
  </si>
  <si>
    <t>Škorić</t>
  </si>
  <si>
    <t>Željko</t>
  </si>
  <si>
    <t>Stevanović</t>
  </si>
  <si>
    <t>Stojanović</t>
  </si>
  <si>
    <t>Milica</t>
  </si>
  <si>
    <t>Šućurović</t>
  </si>
  <si>
    <t>Anja</t>
  </si>
  <si>
    <t>Tucakov</t>
  </si>
  <si>
    <t>Ušljebrka</t>
  </si>
  <si>
    <t>Viktor</t>
  </si>
  <si>
    <t>Užarević</t>
  </si>
  <si>
    <t>Uzelac</t>
  </si>
  <si>
    <t>Dušan</t>
  </si>
  <si>
    <t>Valčić</t>
  </si>
  <si>
    <t>Vučurević</t>
  </si>
  <si>
    <t>Vuga</t>
  </si>
  <si>
    <t>Aleksandra</t>
  </si>
  <si>
    <t>Žila</t>
  </si>
  <si>
    <t>Katarina</t>
  </si>
  <si>
    <t>Živin</t>
  </si>
  <si>
    <t>Đina</t>
  </si>
  <si>
    <t>Đorović</t>
  </si>
  <si>
    <t>Dragana</t>
  </si>
  <si>
    <t>Đukić</t>
  </si>
  <si>
    <t>Dajana</t>
  </si>
  <si>
    <t>Đurić</t>
  </si>
  <si>
    <t>R.br.</t>
  </si>
  <si>
    <t>Broj indeksa</t>
  </si>
  <si>
    <t>Prezime</t>
  </si>
  <si>
    <t>Ime</t>
  </si>
  <si>
    <t>Prisustvo (max 5)</t>
  </si>
  <si>
    <t>Aktivnost (max 10)</t>
  </si>
  <si>
    <t>Kolokvijum (max 30, min 16)</t>
  </si>
  <si>
    <t>Studija slučaja (max 10)</t>
  </si>
  <si>
    <t>Uslov za izlazak na ispit (min 28)</t>
  </si>
  <si>
    <t>Predispitni bodovi (max 55)</t>
  </si>
  <si>
    <t>Ukupno</t>
  </si>
  <si>
    <t>Ocena</t>
  </si>
  <si>
    <t>Ispit      (max 45, min 23)</t>
  </si>
  <si>
    <r>
      <rPr>
        <b/>
        <sz val="22"/>
        <color rgb="FF000000"/>
        <rFont val="Calibri"/>
        <family val="2"/>
      </rPr>
      <t>MENADŽMENT DOGAĐAJA</t>
    </r>
    <r>
      <rPr>
        <b/>
        <sz val="11"/>
        <color rgb="FF000000"/>
        <rFont val="Calibri"/>
        <family val="2"/>
      </rPr>
      <t>, 2020/21.</t>
    </r>
  </si>
  <si>
    <t>NAPOMENA:                                                                                                                                                                                          STUDENTI KOJI IMAJU POLOŽEN KOLOKVIJUM, ALI NEMAJU USLOV ZA IZLAZAK NA ISPIT, U OBAVEZI SU DA SE JAVE PREDMETNOM ASISTENTU KAKO BI DOBILI INSTRUKCIJE ZA IZRADU STUDIJE SLUČAJA.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</si>
</sst>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6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49" fontId="4" fillId="3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9" fontId="4" fillId="3" borderId="5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49" fontId="4" fillId="3" borderId="7" xfId="0" applyNumberFormat="1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6" fillId="3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sqref="A1:M1"/>
    </sheetView>
  </sheetViews>
  <sheetFormatPr defaultRowHeight="15" x14ac:dyDescent="0.25"/>
  <cols>
    <col min="1" max="1" width="9.140625" style="1"/>
    <col min="2" max="2" width="15.140625" customWidth="1"/>
    <col min="3" max="3" width="15.28515625" customWidth="1"/>
    <col min="4" max="4" width="14.85546875" customWidth="1"/>
    <col min="5" max="5" width="9.7109375" style="1" customWidth="1"/>
    <col min="6" max="6" width="10.7109375" style="1" customWidth="1"/>
    <col min="7" max="7" width="11.28515625" style="1" customWidth="1"/>
    <col min="8" max="8" width="13" style="1" customWidth="1"/>
    <col min="9" max="9" width="12.7109375" style="2" customWidth="1"/>
    <col min="10" max="10" width="13.140625" style="2" customWidth="1"/>
    <col min="11" max="11" width="12" customWidth="1"/>
    <col min="12" max="12" width="11" style="2" customWidth="1"/>
    <col min="13" max="13" width="12.140625" style="3" customWidth="1"/>
  </cols>
  <sheetData>
    <row r="1" spans="1:13" ht="72" customHeight="1" thickBot="1" x14ac:dyDescent="0.3">
      <c r="A1" s="36" t="s">
        <v>138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3" customHeight="1" thickTop="1" x14ac:dyDescent="0.25">
      <c r="A2" s="33" t="s">
        <v>137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72.75" customHeight="1" thickBot="1" x14ac:dyDescent="0.3">
      <c r="A3" s="4" t="s">
        <v>124</v>
      </c>
      <c r="B3" s="5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131</v>
      </c>
      <c r="H3" s="6" t="s">
        <v>130</v>
      </c>
      <c r="I3" s="5" t="s">
        <v>133</v>
      </c>
      <c r="J3" s="5" t="s">
        <v>132</v>
      </c>
      <c r="K3" s="5" t="s">
        <v>136</v>
      </c>
      <c r="L3" s="5" t="s">
        <v>134</v>
      </c>
      <c r="M3" s="7" t="s">
        <v>135</v>
      </c>
    </row>
    <row r="4" spans="1:13" ht="16.5" thickTop="1" x14ac:dyDescent="0.25">
      <c r="A4" s="8">
        <v>1</v>
      </c>
      <c r="B4" s="9">
        <v>2019002086</v>
      </c>
      <c r="C4" s="10" t="s">
        <v>1</v>
      </c>
      <c r="D4" s="10" t="s">
        <v>0</v>
      </c>
      <c r="E4" s="11">
        <v>0</v>
      </c>
      <c r="F4" s="12">
        <v>4</v>
      </c>
      <c r="G4" s="12"/>
      <c r="H4" s="11">
        <v>27</v>
      </c>
      <c r="I4" s="13">
        <f>H4+G4+F4+E4</f>
        <v>31</v>
      </c>
      <c r="J4" s="14" t="str">
        <f>IF(I4&gt;=28,"DA","-")</f>
        <v>DA</v>
      </c>
      <c r="K4" s="15"/>
      <c r="L4" s="13">
        <f>K4+I4</f>
        <v>31</v>
      </c>
      <c r="M4" s="16" t="str">
        <f>IF(L4&lt;51,"5",IF(L4&lt;61,"6",IF(L4&lt;71,"7",IF(L4&lt;81,"8",IF(L4&lt;91,"9","10")))))</f>
        <v>5</v>
      </c>
    </row>
    <row r="5" spans="1:13" ht="15.75" x14ac:dyDescent="0.25">
      <c r="A5" s="17">
        <v>2</v>
      </c>
      <c r="B5" s="18">
        <v>2019002104</v>
      </c>
      <c r="C5" s="19" t="s">
        <v>1</v>
      </c>
      <c r="D5" s="19" t="s">
        <v>2</v>
      </c>
      <c r="E5" s="20">
        <v>5</v>
      </c>
      <c r="F5" s="21">
        <v>5</v>
      </c>
      <c r="G5" s="21"/>
      <c r="H5" s="20">
        <v>27</v>
      </c>
      <c r="I5" s="13">
        <f t="shared" ref="I5:I68" si="0">H5+G5+F5+E5</f>
        <v>37</v>
      </c>
      <c r="J5" s="14" t="str">
        <f t="shared" ref="J5:J68" si="1">IF(I5&gt;=28,"DA","-")</f>
        <v>DA</v>
      </c>
      <c r="K5" s="22"/>
      <c r="L5" s="13">
        <f t="shared" ref="L5:L68" si="2">K5+I5</f>
        <v>37</v>
      </c>
      <c r="M5" s="16" t="str">
        <f t="shared" ref="M5:M68" si="3">IF(L5&lt;51,"5",IF(L5&lt;61,"6",IF(L5&lt;71,"7",IF(L5&lt;81,"8",IF(L5&lt;91,"9","10")))))</f>
        <v>5</v>
      </c>
    </row>
    <row r="6" spans="1:13" ht="15.75" x14ac:dyDescent="0.25">
      <c r="A6" s="17">
        <v>3</v>
      </c>
      <c r="B6" s="18">
        <v>2019002057</v>
      </c>
      <c r="C6" s="19" t="s">
        <v>4</v>
      </c>
      <c r="D6" s="19" t="s">
        <v>3</v>
      </c>
      <c r="E6" s="20">
        <v>5</v>
      </c>
      <c r="F6" s="21">
        <v>10</v>
      </c>
      <c r="G6" s="21"/>
      <c r="H6" s="20">
        <v>27</v>
      </c>
      <c r="I6" s="13">
        <f t="shared" si="0"/>
        <v>42</v>
      </c>
      <c r="J6" s="14" t="str">
        <f t="shared" si="1"/>
        <v>DA</v>
      </c>
      <c r="K6" s="22"/>
      <c r="L6" s="13">
        <f t="shared" si="2"/>
        <v>42</v>
      </c>
      <c r="M6" s="16" t="str">
        <f t="shared" si="3"/>
        <v>5</v>
      </c>
    </row>
    <row r="7" spans="1:13" ht="15.75" x14ac:dyDescent="0.25">
      <c r="A7" s="17">
        <v>4</v>
      </c>
      <c r="B7" s="18">
        <v>2019002059</v>
      </c>
      <c r="C7" s="19" t="s">
        <v>6</v>
      </c>
      <c r="D7" s="19" t="s">
        <v>5</v>
      </c>
      <c r="E7" s="20">
        <v>5</v>
      </c>
      <c r="F7" s="21">
        <v>6</v>
      </c>
      <c r="G7" s="21"/>
      <c r="H7" s="20">
        <v>27</v>
      </c>
      <c r="I7" s="13">
        <f t="shared" si="0"/>
        <v>38</v>
      </c>
      <c r="J7" s="14" t="str">
        <f t="shared" si="1"/>
        <v>DA</v>
      </c>
      <c r="K7" s="22"/>
      <c r="L7" s="13">
        <f t="shared" si="2"/>
        <v>38</v>
      </c>
      <c r="M7" s="16" t="str">
        <f t="shared" si="3"/>
        <v>5</v>
      </c>
    </row>
    <row r="8" spans="1:13" ht="15.75" x14ac:dyDescent="0.25">
      <c r="A8" s="17">
        <v>5</v>
      </c>
      <c r="B8" s="18">
        <v>2019002019</v>
      </c>
      <c r="C8" s="19" t="s">
        <v>8</v>
      </c>
      <c r="D8" s="19" t="s">
        <v>7</v>
      </c>
      <c r="E8" s="20">
        <v>5</v>
      </c>
      <c r="F8" s="21">
        <v>10</v>
      </c>
      <c r="G8" s="21"/>
      <c r="H8" s="20">
        <v>24</v>
      </c>
      <c r="I8" s="13">
        <f t="shared" si="0"/>
        <v>39</v>
      </c>
      <c r="J8" s="14" t="str">
        <f t="shared" si="1"/>
        <v>DA</v>
      </c>
      <c r="K8" s="22"/>
      <c r="L8" s="13">
        <f t="shared" si="2"/>
        <v>39</v>
      </c>
      <c r="M8" s="16" t="str">
        <f t="shared" si="3"/>
        <v>5</v>
      </c>
    </row>
    <row r="9" spans="1:13" ht="15.75" x14ac:dyDescent="0.25">
      <c r="A9" s="17">
        <v>6</v>
      </c>
      <c r="B9" s="18">
        <v>2019002106</v>
      </c>
      <c r="C9" s="19" t="s">
        <v>10</v>
      </c>
      <c r="D9" s="19" t="s">
        <v>9</v>
      </c>
      <c r="E9" s="20">
        <v>5</v>
      </c>
      <c r="F9" s="21">
        <v>7</v>
      </c>
      <c r="G9" s="21"/>
      <c r="H9" s="20">
        <v>21</v>
      </c>
      <c r="I9" s="13">
        <f t="shared" si="0"/>
        <v>33</v>
      </c>
      <c r="J9" s="14" t="str">
        <f t="shared" si="1"/>
        <v>DA</v>
      </c>
      <c r="K9" s="22"/>
      <c r="L9" s="13">
        <f t="shared" si="2"/>
        <v>33</v>
      </c>
      <c r="M9" s="16" t="str">
        <f t="shared" si="3"/>
        <v>5</v>
      </c>
    </row>
    <row r="10" spans="1:13" ht="15.75" x14ac:dyDescent="0.25">
      <c r="A10" s="17">
        <v>7</v>
      </c>
      <c r="B10" s="18">
        <v>2019002012</v>
      </c>
      <c r="C10" s="19" t="s">
        <v>12</v>
      </c>
      <c r="D10" s="19" t="s">
        <v>11</v>
      </c>
      <c r="E10" s="20">
        <v>5</v>
      </c>
      <c r="F10" s="21">
        <v>6</v>
      </c>
      <c r="G10" s="21"/>
      <c r="H10" s="20">
        <v>24</v>
      </c>
      <c r="I10" s="13">
        <f t="shared" si="0"/>
        <v>35</v>
      </c>
      <c r="J10" s="14" t="str">
        <f t="shared" si="1"/>
        <v>DA</v>
      </c>
      <c r="K10" s="22"/>
      <c r="L10" s="13">
        <f t="shared" si="2"/>
        <v>35</v>
      </c>
      <c r="M10" s="16" t="str">
        <f t="shared" si="3"/>
        <v>5</v>
      </c>
    </row>
    <row r="11" spans="1:13" ht="15.75" x14ac:dyDescent="0.25">
      <c r="A11" s="17">
        <v>8</v>
      </c>
      <c r="B11" s="18">
        <v>2019002060</v>
      </c>
      <c r="C11" s="19" t="s">
        <v>14</v>
      </c>
      <c r="D11" s="19" t="s">
        <v>13</v>
      </c>
      <c r="E11" s="20">
        <v>5</v>
      </c>
      <c r="F11" s="21">
        <v>6</v>
      </c>
      <c r="G11" s="21"/>
      <c r="H11" s="20">
        <v>24</v>
      </c>
      <c r="I11" s="13">
        <f t="shared" si="0"/>
        <v>35</v>
      </c>
      <c r="J11" s="14" t="str">
        <f t="shared" si="1"/>
        <v>DA</v>
      </c>
      <c r="K11" s="22"/>
      <c r="L11" s="13">
        <f t="shared" si="2"/>
        <v>35</v>
      </c>
      <c r="M11" s="16" t="str">
        <f t="shared" si="3"/>
        <v>5</v>
      </c>
    </row>
    <row r="12" spans="1:13" ht="15.75" x14ac:dyDescent="0.25">
      <c r="A12" s="17">
        <v>9</v>
      </c>
      <c r="B12" s="18">
        <v>2018002046</v>
      </c>
      <c r="C12" s="19" t="s">
        <v>16</v>
      </c>
      <c r="D12" s="19" t="s">
        <v>15</v>
      </c>
      <c r="E12" s="20">
        <v>0</v>
      </c>
      <c r="F12" s="21">
        <v>0</v>
      </c>
      <c r="G12" s="21"/>
      <c r="H12" s="20">
        <v>21</v>
      </c>
      <c r="I12" s="13">
        <f t="shared" si="0"/>
        <v>21</v>
      </c>
      <c r="J12" s="14" t="str">
        <f t="shared" si="1"/>
        <v>-</v>
      </c>
      <c r="K12" s="22"/>
      <c r="L12" s="13">
        <f t="shared" si="2"/>
        <v>21</v>
      </c>
      <c r="M12" s="16" t="str">
        <f t="shared" si="3"/>
        <v>5</v>
      </c>
    </row>
    <row r="13" spans="1:13" ht="15.75" x14ac:dyDescent="0.25">
      <c r="A13" s="17">
        <v>10</v>
      </c>
      <c r="B13" s="18">
        <v>2019002014</v>
      </c>
      <c r="C13" s="19" t="s">
        <v>18</v>
      </c>
      <c r="D13" s="19" t="s">
        <v>17</v>
      </c>
      <c r="E13" s="20">
        <v>5</v>
      </c>
      <c r="F13" s="21">
        <v>7</v>
      </c>
      <c r="G13" s="21"/>
      <c r="H13" s="20">
        <v>27</v>
      </c>
      <c r="I13" s="13">
        <f t="shared" si="0"/>
        <v>39</v>
      </c>
      <c r="J13" s="14" t="str">
        <f t="shared" si="1"/>
        <v>DA</v>
      </c>
      <c r="K13" s="22"/>
      <c r="L13" s="13">
        <f t="shared" si="2"/>
        <v>39</v>
      </c>
      <c r="M13" s="16" t="str">
        <f t="shared" si="3"/>
        <v>5</v>
      </c>
    </row>
    <row r="14" spans="1:13" ht="15.75" x14ac:dyDescent="0.25">
      <c r="A14" s="17">
        <v>11</v>
      </c>
      <c r="B14" s="18">
        <v>2019002043</v>
      </c>
      <c r="C14" s="19" t="s">
        <v>20</v>
      </c>
      <c r="D14" s="19" t="s">
        <v>19</v>
      </c>
      <c r="E14" s="20">
        <v>5</v>
      </c>
      <c r="F14" s="21">
        <v>5</v>
      </c>
      <c r="G14" s="21"/>
      <c r="H14" s="20">
        <v>21</v>
      </c>
      <c r="I14" s="13">
        <f t="shared" si="0"/>
        <v>31</v>
      </c>
      <c r="J14" s="14" t="str">
        <f t="shared" si="1"/>
        <v>DA</v>
      </c>
      <c r="K14" s="22"/>
      <c r="L14" s="13">
        <f t="shared" si="2"/>
        <v>31</v>
      </c>
      <c r="M14" s="16" t="str">
        <f t="shared" si="3"/>
        <v>5</v>
      </c>
    </row>
    <row r="15" spans="1:13" ht="15.75" x14ac:dyDescent="0.25">
      <c r="A15" s="17">
        <v>12</v>
      </c>
      <c r="B15" s="18">
        <v>2019002002</v>
      </c>
      <c r="C15" s="19" t="s">
        <v>22</v>
      </c>
      <c r="D15" s="19" t="s">
        <v>21</v>
      </c>
      <c r="E15" s="20">
        <v>0</v>
      </c>
      <c r="F15" s="21">
        <v>2</v>
      </c>
      <c r="G15" s="21"/>
      <c r="H15" s="20">
        <v>18</v>
      </c>
      <c r="I15" s="13">
        <f t="shared" si="0"/>
        <v>20</v>
      </c>
      <c r="J15" s="14" t="str">
        <f t="shared" si="1"/>
        <v>-</v>
      </c>
      <c r="K15" s="22"/>
      <c r="L15" s="13">
        <f t="shared" si="2"/>
        <v>20</v>
      </c>
      <c r="M15" s="16" t="str">
        <f t="shared" si="3"/>
        <v>5</v>
      </c>
    </row>
    <row r="16" spans="1:13" ht="15.75" x14ac:dyDescent="0.25">
      <c r="A16" s="17">
        <v>13</v>
      </c>
      <c r="B16" s="18">
        <v>2019002036</v>
      </c>
      <c r="C16" s="19" t="s">
        <v>24</v>
      </c>
      <c r="D16" s="19" t="s">
        <v>23</v>
      </c>
      <c r="E16" s="20">
        <v>5</v>
      </c>
      <c r="F16" s="21">
        <v>5</v>
      </c>
      <c r="G16" s="21">
        <v>10</v>
      </c>
      <c r="H16" s="20">
        <v>30</v>
      </c>
      <c r="I16" s="13">
        <f t="shared" si="0"/>
        <v>50</v>
      </c>
      <c r="J16" s="14" t="str">
        <f t="shared" si="1"/>
        <v>DA</v>
      </c>
      <c r="K16" s="22"/>
      <c r="L16" s="13">
        <f t="shared" si="2"/>
        <v>50</v>
      </c>
      <c r="M16" s="16" t="str">
        <f t="shared" si="3"/>
        <v>5</v>
      </c>
    </row>
    <row r="17" spans="1:13" ht="15.75" x14ac:dyDescent="0.25">
      <c r="A17" s="17">
        <v>14</v>
      </c>
      <c r="B17" s="18">
        <v>2019002099</v>
      </c>
      <c r="C17" s="19" t="s">
        <v>26</v>
      </c>
      <c r="D17" s="19" t="s">
        <v>25</v>
      </c>
      <c r="E17" s="20">
        <v>5</v>
      </c>
      <c r="F17" s="21">
        <v>1</v>
      </c>
      <c r="G17" s="21"/>
      <c r="H17" s="20">
        <v>21</v>
      </c>
      <c r="I17" s="13">
        <f t="shared" si="0"/>
        <v>27</v>
      </c>
      <c r="J17" s="14" t="str">
        <f t="shared" si="1"/>
        <v>-</v>
      </c>
      <c r="K17" s="22"/>
      <c r="L17" s="13">
        <f t="shared" si="2"/>
        <v>27</v>
      </c>
      <c r="M17" s="16" t="str">
        <f t="shared" si="3"/>
        <v>5</v>
      </c>
    </row>
    <row r="18" spans="1:13" ht="15.75" x14ac:dyDescent="0.25">
      <c r="A18" s="17">
        <v>15</v>
      </c>
      <c r="B18" s="18">
        <v>2019002097</v>
      </c>
      <c r="C18" s="19" t="s">
        <v>28</v>
      </c>
      <c r="D18" s="19" t="s">
        <v>27</v>
      </c>
      <c r="E18" s="20">
        <v>5</v>
      </c>
      <c r="F18" s="21">
        <v>3</v>
      </c>
      <c r="G18" s="21"/>
      <c r="H18" s="20">
        <v>27</v>
      </c>
      <c r="I18" s="13">
        <f t="shared" si="0"/>
        <v>35</v>
      </c>
      <c r="J18" s="14" t="str">
        <f t="shared" si="1"/>
        <v>DA</v>
      </c>
      <c r="K18" s="22"/>
      <c r="L18" s="13">
        <f t="shared" si="2"/>
        <v>35</v>
      </c>
      <c r="M18" s="16" t="str">
        <f t="shared" si="3"/>
        <v>5</v>
      </c>
    </row>
    <row r="19" spans="1:13" ht="15.75" x14ac:dyDescent="0.25">
      <c r="A19" s="17">
        <v>16</v>
      </c>
      <c r="B19" s="18">
        <v>2018002031</v>
      </c>
      <c r="C19" s="19" t="s">
        <v>30</v>
      </c>
      <c r="D19" s="19" t="s">
        <v>29</v>
      </c>
      <c r="E19" s="20">
        <v>0</v>
      </c>
      <c r="F19" s="21">
        <v>0</v>
      </c>
      <c r="G19" s="21"/>
      <c r="H19" s="23">
        <v>0</v>
      </c>
      <c r="I19" s="13">
        <f t="shared" si="0"/>
        <v>0</v>
      </c>
      <c r="J19" s="14" t="str">
        <f t="shared" si="1"/>
        <v>-</v>
      </c>
      <c r="K19" s="22"/>
      <c r="L19" s="13">
        <f t="shared" si="2"/>
        <v>0</v>
      </c>
      <c r="M19" s="16" t="str">
        <f t="shared" si="3"/>
        <v>5</v>
      </c>
    </row>
    <row r="20" spans="1:13" ht="15.75" x14ac:dyDescent="0.25">
      <c r="A20" s="17">
        <v>17</v>
      </c>
      <c r="B20" s="18">
        <v>2019002096</v>
      </c>
      <c r="C20" s="19" t="s">
        <v>32</v>
      </c>
      <c r="D20" s="19" t="s">
        <v>31</v>
      </c>
      <c r="E20" s="20">
        <v>5</v>
      </c>
      <c r="F20" s="21">
        <v>3</v>
      </c>
      <c r="G20" s="21"/>
      <c r="H20" s="20">
        <v>21</v>
      </c>
      <c r="I20" s="13">
        <f t="shared" si="0"/>
        <v>29</v>
      </c>
      <c r="J20" s="14" t="str">
        <f t="shared" si="1"/>
        <v>DA</v>
      </c>
      <c r="K20" s="22"/>
      <c r="L20" s="13">
        <f t="shared" si="2"/>
        <v>29</v>
      </c>
      <c r="M20" s="16" t="str">
        <f t="shared" si="3"/>
        <v>5</v>
      </c>
    </row>
    <row r="21" spans="1:13" ht="15.75" x14ac:dyDescent="0.25">
      <c r="A21" s="17">
        <v>18</v>
      </c>
      <c r="B21" s="18">
        <v>2019002073</v>
      </c>
      <c r="C21" s="19" t="s">
        <v>34</v>
      </c>
      <c r="D21" s="19" t="s">
        <v>33</v>
      </c>
      <c r="E21" s="20">
        <v>0</v>
      </c>
      <c r="F21" s="21">
        <v>0</v>
      </c>
      <c r="G21" s="21"/>
      <c r="H21" s="20">
        <v>24</v>
      </c>
      <c r="I21" s="13">
        <f t="shared" si="0"/>
        <v>24</v>
      </c>
      <c r="J21" s="14" t="str">
        <f t="shared" si="1"/>
        <v>-</v>
      </c>
      <c r="K21" s="22"/>
      <c r="L21" s="13">
        <f t="shared" si="2"/>
        <v>24</v>
      </c>
      <c r="M21" s="16" t="str">
        <f t="shared" si="3"/>
        <v>5</v>
      </c>
    </row>
    <row r="22" spans="1:13" ht="15.75" x14ac:dyDescent="0.25">
      <c r="A22" s="17">
        <v>19</v>
      </c>
      <c r="B22" s="18">
        <v>2019002076</v>
      </c>
      <c r="C22" s="19" t="s">
        <v>35</v>
      </c>
      <c r="D22" s="19" t="s">
        <v>15</v>
      </c>
      <c r="E22" s="20">
        <v>5</v>
      </c>
      <c r="F22" s="21">
        <v>10</v>
      </c>
      <c r="G22" s="21">
        <v>10</v>
      </c>
      <c r="H22" s="20">
        <v>24</v>
      </c>
      <c r="I22" s="13">
        <f t="shared" si="0"/>
        <v>49</v>
      </c>
      <c r="J22" s="14" t="str">
        <f t="shared" si="1"/>
        <v>DA</v>
      </c>
      <c r="K22" s="22"/>
      <c r="L22" s="13">
        <f t="shared" si="2"/>
        <v>49</v>
      </c>
      <c r="M22" s="16" t="str">
        <f t="shared" si="3"/>
        <v>5</v>
      </c>
    </row>
    <row r="23" spans="1:13" ht="15.75" x14ac:dyDescent="0.25">
      <c r="A23" s="17">
        <v>20</v>
      </c>
      <c r="B23" s="18">
        <v>2019002055</v>
      </c>
      <c r="C23" s="19" t="s">
        <v>36</v>
      </c>
      <c r="D23" s="19" t="s">
        <v>0</v>
      </c>
      <c r="E23" s="20">
        <v>5</v>
      </c>
      <c r="F23" s="21">
        <v>4</v>
      </c>
      <c r="G23" s="21"/>
      <c r="H23" s="20">
        <v>24</v>
      </c>
      <c r="I23" s="13">
        <f t="shared" si="0"/>
        <v>33</v>
      </c>
      <c r="J23" s="14" t="str">
        <f t="shared" si="1"/>
        <v>DA</v>
      </c>
      <c r="K23" s="22"/>
      <c r="L23" s="13">
        <f t="shared" si="2"/>
        <v>33</v>
      </c>
      <c r="M23" s="16" t="str">
        <f t="shared" si="3"/>
        <v>5</v>
      </c>
    </row>
    <row r="24" spans="1:13" ht="15.75" x14ac:dyDescent="0.25">
      <c r="A24" s="17">
        <v>21</v>
      </c>
      <c r="B24" s="18">
        <v>2019002037</v>
      </c>
      <c r="C24" s="19" t="s">
        <v>38</v>
      </c>
      <c r="D24" s="19" t="s">
        <v>37</v>
      </c>
      <c r="E24" s="20">
        <v>0</v>
      </c>
      <c r="F24" s="21">
        <v>0</v>
      </c>
      <c r="G24" s="21"/>
      <c r="H24" s="23">
        <v>0</v>
      </c>
      <c r="I24" s="13">
        <f t="shared" si="0"/>
        <v>0</v>
      </c>
      <c r="J24" s="14" t="str">
        <f t="shared" si="1"/>
        <v>-</v>
      </c>
      <c r="K24" s="22"/>
      <c r="L24" s="13">
        <f t="shared" si="2"/>
        <v>0</v>
      </c>
      <c r="M24" s="16" t="str">
        <f t="shared" si="3"/>
        <v>5</v>
      </c>
    </row>
    <row r="25" spans="1:13" ht="15.75" x14ac:dyDescent="0.25">
      <c r="A25" s="17">
        <v>22</v>
      </c>
      <c r="B25" s="18">
        <v>2019002024</v>
      </c>
      <c r="C25" s="19" t="s">
        <v>39</v>
      </c>
      <c r="D25" s="19" t="s">
        <v>5</v>
      </c>
      <c r="E25" s="20">
        <v>5</v>
      </c>
      <c r="F25" s="21">
        <v>10</v>
      </c>
      <c r="G25" s="21">
        <v>10</v>
      </c>
      <c r="H25" s="20">
        <v>30</v>
      </c>
      <c r="I25" s="13">
        <f t="shared" si="0"/>
        <v>55</v>
      </c>
      <c r="J25" s="14" t="str">
        <f t="shared" si="1"/>
        <v>DA</v>
      </c>
      <c r="K25" s="22"/>
      <c r="L25" s="13">
        <f t="shared" si="2"/>
        <v>55</v>
      </c>
      <c r="M25" s="16" t="str">
        <f t="shared" si="3"/>
        <v>6</v>
      </c>
    </row>
    <row r="26" spans="1:13" ht="15.75" x14ac:dyDescent="0.25">
      <c r="A26" s="17">
        <v>23</v>
      </c>
      <c r="B26" s="18">
        <v>2019002062</v>
      </c>
      <c r="C26" s="19" t="s">
        <v>40</v>
      </c>
      <c r="D26" s="19" t="s">
        <v>27</v>
      </c>
      <c r="E26" s="20">
        <v>5</v>
      </c>
      <c r="F26" s="21">
        <v>9</v>
      </c>
      <c r="G26" s="21">
        <v>10</v>
      </c>
      <c r="H26" s="20">
        <v>30</v>
      </c>
      <c r="I26" s="13">
        <f t="shared" si="0"/>
        <v>54</v>
      </c>
      <c r="J26" s="14" t="str">
        <f t="shared" si="1"/>
        <v>DA</v>
      </c>
      <c r="K26" s="22"/>
      <c r="L26" s="13">
        <f t="shared" si="2"/>
        <v>54</v>
      </c>
      <c r="M26" s="16" t="str">
        <f t="shared" si="3"/>
        <v>6</v>
      </c>
    </row>
    <row r="27" spans="1:13" ht="15.75" x14ac:dyDescent="0.25">
      <c r="A27" s="17">
        <v>24</v>
      </c>
      <c r="B27" s="18">
        <v>2019002008</v>
      </c>
      <c r="C27" s="19" t="s">
        <v>40</v>
      </c>
      <c r="D27" s="19" t="s">
        <v>41</v>
      </c>
      <c r="E27" s="20">
        <v>5</v>
      </c>
      <c r="F27" s="21">
        <v>9</v>
      </c>
      <c r="G27" s="21"/>
      <c r="H27" s="20">
        <v>24</v>
      </c>
      <c r="I27" s="13">
        <f t="shared" si="0"/>
        <v>38</v>
      </c>
      <c r="J27" s="14" t="str">
        <f t="shared" si="1"/>
        <v>DA</v>
      </c>
      <c r="K27" s="22"/>
      <c r="L27" s="13">
        <f t="shared" si="2"/>
        <v>38</v>
      </c>
      <c r="M27" s="16" t="str">
        <f t="shared" si="3"/>
        <v>5</v>
      </c>
    </row>
    <row r="28" spans="1:13" ht="15.75" x14ac:dyDescent="0.25">
      <c r="A28" s="17">
        <v>25</v>
      </c>
      <c r="B28" s="18">
        <v>2019002088</v>
      </c>
      <c r="C28" s="19" t="s">
        <v>43</v>
      </c>
      <c r="D28" s="19" t="s">
        <v>42</v>
      </c>
      <c r="E28" s="20">
        <v>0</v>
      </c>
      <c r="F28" s="21">
        <v>2</v>
      </c>
      <c r="G28" s="21"/>
      <c r="H28" s="20">
        <v>24</v>
      </c>
      <c r="I28" s="13">
        <f t="shared" si="0"/>
        <v>26</v>
      </c>
      <c r="J28" s="14" t="str">
        <f t="shared" si="1"/>
        <v>-</v>
      </c>
      <c r="K28" s="22"/>
      <c r="L28" s="13">
        <f t="shared" si="2"/>
        <v>26</v>
      </c>
      <c r="M28" s="16" t="str">
        <f t="shared" si="3"/>
        <v>5</v>
      </c>
    </row>
    <row r="29" spans="1:13" ht="15.75" x14ac:dyDescent="0.25">
      <c r="A29" s="17">
        <v>26</v>
      </c>
      <c r="B29" s="18">
        <v>2019002015</v>
      </c>
      <c r="C29" s="19" t="s">
        <v>45</v>
      </c>
      <c r="D29" s="19" t="s">
        <v>44</v>
      </c>
      <c r="E29" s="20">
        <v>5</v>
      </c>
      <c r="F29" s="21">
        <v>7</v>
      </c>
      <c r="G29" s="21">
        <v>10</v>
      </c>
      <c r="H29" s="20">
        <v>27</v>
      </c>
      <c r="I29" s="13">
        <f t="shared" si="0"/>
        <v>49</v>
      </c>
      <c r="J29" s="14" t="str">
        <f t="shared" si="1"/>
        <v>DA</v>
      </c>
      <c r="K29" s="22"/>
      <c r="L29" s="13">
        <f t="shared" si="2"/>
        <v>49</v>
      </c>
      <c r="M29" s="16" t="str">
        <f t="shared" si="3"/>
        <v>5</v>
      </c>
    </row>
    <row r="30" spans="1:13" ht="15.75" x14ac:dyDescent="0.25">
      <c r="A30" s="17">
        <v>27</v>
      </c>
      <c r="B30" s="18">
        <v>2019002098</v>
      </c>
      <c r="C30" s="19" t="s">
        <v>47</v>
      </c>
      <c r="D30" s="19" t="s">
        <v>46</v>
      </c>
      <c r="E30" s="20">
        <v>5</v>
      </c>
      <c r="F30" s="21">
        <v>8</v>
      </c>
      <c r="G30" s="21"/>
      <c r="H30" s="20">
        <v>27</v>
      </c>
      <c r="I30" s="13">
        <f t="shared" si="0"/>
        <v>40</v>
      </c>
      <c r="J30" s="14" t="str">
        <f t="shared" si="1"/>
        <v>DA</v>
      </c>
      <c r="K30" s="22"/>
      <c r="L30" s="13">
        <f t="shared" si="2"/>
        <v>40</v>
      </c>
      <c r="M30" s="16" t="str">
        <f t="shared" si="3"/>
        <v>5</v>
      </c>
    </row>
    <row r="31" spans="1:13" ht="15.75" x14ac:dyDescent="0.25">
      <c r="A31" s="17">
        <v>28</v>
      </c>
      <c r="B31" s="18">
        <v>2019002050</v>
      </c>
      <c r="C31" s="19" t="s">
        <v>49</v>
      </c>
      <c r="D31" s="19" t="s">
        <v>48</v>
      </c>
      <c r="E31" s="20">
        <v>0</v>
      </c>
      <c r="F31" s="21">
        <v>4</v>
      </c>
      <c r="G31" s="21"/>
      <c r="H31" s="20">
        <v>21</v>
      </c>
      <c r="I31" s="13">
        <f t="shared" si="0"/>
        <v>25</v>
      </c>
      <c r="J31" s="14" t="str">
        <f t="shared" si="1"/>
        <v>-</v>
      </c>
      <c r="K31" s="22"/>
      <c r="L31" s="13">
        <f t="shared" si="2"/>
        <v>25</v>
      </c>
      <c r="M31" s="16" t="str">
        <f t="shared" si="3"/>
        <v>5</v>
      </c>
    </row>
    <row r="32" spans="1:13" ht="15.75" x14ac:dyDescent="0.25">
      <c r="A32" s="17">
        <v>29</v>
      </c>
      <c r="B32" s="18">
        <v>2019002051</v>
      </c>
      <c r="C32" s="19" t="s">
        <v>51</v>
      </c>
      <c r="D32" s="19" t="s">
        <v>50</v>
      </c>
      <c r="E32" s="20">
        <v>0</v>
      </c>
      <c r="F32" s="21">
        <v>4</v>
      </c>
      <c r="G32" s="21"/>
      <c r="H32" s="20">
        <v>27</v>
      </c>
      <c r="I32" s="13">
        <f t="shared" si="0"/>
        <v>31</v>
      </c>
      <c r="J32" s="14" t="str">
        <f t="shared" si="1"/>
        <v>DA</v>
      </c>
      <c r="K32" s="22"/>
      <c r="L32" s="13">
        <f t="shared" si="2"/>
        <v>31</v>
      </c>
      <c r="M32" s="16" t="str">
        <f t="shared" si="3"/>
        <v>5</v>
      </c>
    </row>
    <row r="33" spans="1:13" ht="15.75" x14ac:dyDescent="0.25">
      <c r="A33" s="17">
        <v>30</v>
      </c>
      <c r="B33" s="18">
        <v>2019002102</v>
      </c>
      <c r="C33" s="19" t="s">
        <v>53</v>
      </c>
      <c r="D33" s="19" t="s">
        <v>52</v>
      </c>
      <c r="E33" s="20">
        <v>0</v>
      </c>
      <c r="F33" s="21">
        <v>2</v>
      </c>
      <c r="G33" s="21"/>
      <c r="H33" s="20">
        <v>27</v>
      </c>
      <c r="I33" s="13">
        <f t="shared" si="0"/>
        <v>29</v>
      </c>
      <c r="J33" s="14" t="str">
        <f t="shared" si="1"/>
        <v>DA</v>
      </c>
      <c r="K33" s="22"/>
      <c r="L33" s="13">
        <f t="shared" si="2"/>
        <v>29</v>
      </c>
      <c r="M33" s="16" t="str">
        <f t="shared" si="3"/>
        <v>5</v>
      </c>
    </row>
    <row r="34" spans="1:13" ht="15.75" x14ac:dyDescent="0.25">
      <c r="A34" s="17">
        <v>31</v>
      </c>
      <c r="B34" s="18">
        <v>2019002094</v>
      </c>
      <c r="C34" s="19" t="s">
        <v>55</v>
      </c>
      <c r="D34" s="19" t="s">
        <v>54</v>
      </c>
      <c r="E34" s="20">
        <v>5</v>
      </c>
      <c r="F34" s="21">
        <v>6</v>
      </c>
      <c r="G34" s="21"/>
      <c r="H34" s="20">
        <v>27</v>
      </c>
      <c r="I34" s="13">
        <f t="shared" si="0"/>
        <v>38</v>
      </c>
      <c r="J34" s="14" t="str">
        <f t="shared" si="1"/>
        <v>DA</v>
      </c>
      <c r="K34" s="22"/>
      <c r="L34" s="13">
        <f t="shared" si="2"/>
        <v>38</v>
      </c>
      <c r="M34" s="16" t="str">
        <f t="shared" si="3"/>
        <v>5</v>
      </c>
    </row>
    <row r="35" spans="1:13" ht="15.75" x14ac:dyDescent="0.25">
      <c r="A35" s="17">
        <v>32</v>
      </c>
      <c r="B35" s="18">
        <v>2019002063</v>
      </c>
      <c r="C35" s="19" t="s">
        <v>57</v>
      </c>
      <c r="D35" s="19" t="s">
        <v>56</v>
      </c>
      <c r="E35" s="20">
        <v>5</v>
      </c>
      <c r="F35" s="21">
        <v>8</v>
      </c>
      <c r="G35" s="21"/>
      <c r="H35" s="20">
        <v>24</v>
      </c>
      <c r="I35" s="13">
        <f t="shared" si="0"/>
        <v>37</v>
      </c>
      <c r="J35" s="14" t="str">
        <f t="shared" si="1"/>
        <v>DA</v>
      </c>
      <c r="K35" s="22"/>
      <c r="L35" s="13">
        <f t="shared" si="2"/>
        <v>37</v>
      </c>
      <c r="M35" s="16" t="str">
        <f t="shared" si="3"/>
        <v>5</v>
      </c>
    </row>
    <row r="36" spans="1:13" ht="15.75" x14ac:dyDescent="0.25">
      <c r="A36" s="17">
        <v>33</v>
      </c>
      <c r="B36" s="18">
        <v>2019002006</v>
      </c>
      <c r="C36" s="19" t="s">
        <v>59</v>
      </c>
      <c r="D36" s="19" t="s">
        <v>58</v>
      </c>
      <c r="E36" s="20">
        <v>0</v>
      </c>
      <c r="F36" s="21">
        <v>2</v>
      </c>
      <c r="G36" s="21"/>
      <c r="H36" s="20">
        <v>27</v>
      </c>
      <c r="I36" s="13">
        <f t="shared" si="0"/>
        <v>29</v>
      </c>
      <c r="J36" s="14" t="str">
        <f t="shared" si="1"/>
        <v>DA</v>
      </c>
      <c r="K36" s="22"/>
      <c r="L36" s="13">
        <f t="shared" si="2"/>
        <v>29</v>
      </c>
      <c r="M36" s="16" t="str">
        <f t="shared" si="3"/>
        <v>5</v>
      </c>
    </row>
    <row r="37" spans="1:13" ht="15.75" x14ac:dyDescent="0.25">
      <c r="A37" s="17">
        <v>34</v>
      </c>
      <c r="B37" s="18">
        <v>2019002048</v>
      </c>
      <c r="C37" s="19" t="s">
        <v>60</v>
      </c>
      <c r="D37" s="19" t="s">
        <v>37</v>
      </c>
      <c r="E37" s="20">
        <v>0</v>
      </c>
      <c r="F37" s="21">
        <v>0</v>
      </c>
      <c r="G37" s="21"/>
      <c r="H37" s="23">
        <v>0</v>
      </c>
      <c r="I37" s="13">
        <f t="shared" si="0"/>
        <v>0</v>
      </c>
      <c r="J37" s="14" t="str">
        <f t="shared" si="1"/>
        <v>-</v>
      </c>
      <c r="K37" s="22"/>
      <c r="L37" s="13">
        <f t="shared" si="2"/>
        <v>0</v>
      </c>
      <c r="M37" s="16" t="str">
        <f t="shared" si="3"/>
        <v>5</v>
      </c>
    </row>
    <row r="38" spans="1:13" ht="15.75" x14ac:dyDescent="0.25">
      <c r="A38" s="17">
        <v>35</v>
      </c>
      <c r="B38" s="18">
        <v>2020002101</v>
      </c>
      <c r="C38" s="19" t="s">
        <v>62</v>
      </c>
      <c r="D38" s="19" t="s">
        <v>61</v>
      </c>
      <c r="E38" s="20">
        <v>0</v>
      </c>
      <c r="F38" s="21">
        <v>0</v>
      </c>
      <c r="G38" s="21"/>
      <c r="H38" s="23">
        <v>0</v>
      </c>
      <c r="I38" s="13">
        <f t="shared" si="0"/>
        <v>0</v>
      </c>
      <c r="J38" s="14" t="str">
        <f t="shared" si="1"/>
        <v>-</v>
      </c>
      <c r="K38" s="22"/>
      <c r="L38" s="13">
        <f t="shared" si="2"/>
        <v>0</v>
      </c>
      <c r="M38" s="16" t="str">
        <f t="shared" si="3"/>
        <v>5</v>
      </c>
    </row>
    <row r="39" spans="1:13" ht="15.75" x14ac:dyDescent="0.25">
      <c r="A39" s="17">
        <v>36</v>
      </c>
      <c r="B39" s="18">
        <v>2019002071</v>
      </c>
      <c r="C39" s="19" t="s">
        <v>64</v>
      </c>
      <c r="D39" s="19" t="s">
        <v>63</v>
      </c>
      <c r="E39" s="20">
        <v>0</v>
      </c>
      <c r="F39" s="21">
        <v>0</v>
      </c>
      <c r="G39" s="21"/>
      <c r="H39" s="23">
        <v>0</v>
      </c>
      <c r="I39" s="13">
        <f t="shared" si="0"/>
        <v>0</v>
      </c>
      <c r="J39" s="14" t="str">
        <f t="shared" si="1"/>
        <v>-</v>
      </c>
      <c r="K39" s="22"/>
      <c r="L39" s="13">
        <f t="shared" si="2"/>
        <v>0</v>
      </c>
      <c r="M39" s="16" t="str">
        <f t="shared" si="3"/>
        <v>5</v>
      </c>
    </row>
    <row r="40" spans="1:13" ht="15.75" x14ac:dyDescent="0.25">
      <c r="A40" s="17">
        <v>37</v>
      </c>
      <c r="B40" s="18">
        <v>2019002010</v>
      </c>
      <c r="C40" s="19" t="s">
        <v>66</v>
      </c>
      <c r="D40" s="19" t="s">
        <v>65</v>
      </c>
      <c r="E40" s="20">
        <v>5</v>
      </c>
      <c r="F40" s="21">
        <v>6</v>
      </c>
      <c r="G40" s="21"/>
      <c r="H40" s="20">
        <v>24</v>
      </c>
      <c r="I40" s="13">
        <f t="shared" si="0"/>
        <v>35</v>
      </c>
      <c r="J40" s="14" t="str">
        <f t="shared" si="1"/>
        <v>DA</v>
      </c>
      <c r="K40" s="22"/>
      <c r="L40" s="13">
        <f t="shared" si="2"/>
        <v>35</v>
      </c>
      <c r="M40" s="16" t="str">
        <f t="shared" si="3"/>
        <v>5</v>
      </c>
    </row>
    <row r="41" spans="1:13" ht="15.75" x14ac:dyDescent="0.25">
      <c r="A41" s="17">
        <v>38</v>
      </c>
      <c r="B41" s="18">
        <v>2019002032</v>
      </c>
      <c r="C41" s="19" t="s">
        <v>67</v>
      </c>
      <c r="D41" s="19" t="s">
        <v>27</v>
      </c>
      <c r="E41" s="20">
        <v>5</v>
      </c>
      <c r="F41" s="21">
        <v>4</v>
      </c>
      <c r="G41" s="21"/>
      <c r="H41" s="20">
        <v>21</v>
      </c>
      <c r="I41" s="13">
        <f t="shared" si="0"/>
        <v>30</v>
      </c>
      <c r="J41" s="14" t="str">
        <f t="shared" si="1"/>
        <v>DA</v>
      </c>
      <c r="K41" s="22"/>
      <c r="L41" s="13">
        <f t="shared" si="2"/>
        <v>30</v>
      </c>
      <c r="M41" s="16" t="str">
        <f t="shared" si="3"/>
        <v>5</v>
      </c>
    </row>
    <row r="42" spans="1:13" ht="15.75" x14ac:dyDescent="0.25">
      <c r="A42" s="17">
        <v>39</v>
      </c>
      <c r="B42" s="18">
        <v>2019002087</v>
      </c>
      <c r="C42" s="19" t="s">
        <v>69</v>
      </c>
      <c r="D42" s="19" t="s">
        <v>68</v>
      </c>
      <c r="E42" s="20">
        <v>5</v>
      </c>
      <c r="F42" s="21">
        <v>9</v>
      </c>
      <c r="G42" s="21"/>
      <c r="H42" s="20">
        <v>27</v>
      </c>
      <c r="I42" s="13">
        <f t="shared" si="0"/>
        <v>41</v>
      </c>
      <c r="J42" s="14" t="str">
        <f t="shared" si="1"/>
        <v>DA</v>
      </c>
      <c r="K42" s="22"/>
      <c r="L42" s="13">
        <f t="shared" si="2"/>
        <v>41</v>
      </c>
      <c r="M42" s="16" t="str">
        <f t="shared" si="3"/>
        <v>5</v>
      </c>
    </row>
    <row r="43" spans="1:13" ht="15.75" x14ac:dyDescent="0.25">
      <c r="A43" s="17">
        <v>40</v>
      </c>
      <c r="B43" s="18">
        <v>2019002111</v>
      </c>
      <c r="C43" s="19" t="s">
        <v>69</v>
      </c>
      <c r="D43" s="19" t="s">
        <v>70</v>
      </c>
      <c r="E43" s="20">
        <v>5</v>
      </c>
      <c r="F43" s="21">
        <v>6</v>
      </c>
      <c r="G43" s="21"/>
      <c r="H43" s="20">
        <v>24</v>
      </c>
      <c r="I43" s="13">
        <f t="shared" si="0"/>
        <v>35</v>
      </c>
      <c r="J43" s="14" t="str">
        <f t="shared" si="1"/>
        <v>DA</v>
      </c>
      <c r="K43" s="22"/>
      <c r="L43" s="13">
        <f t="shared" si="2"/>
        <v>35</v>
      </c>
      <c r="M43" s="16" t="str">
        <f t="shared" si="3"/>
        <v>5</v>
      </c>
    </row>
    <row r="44" spans="1:13" ht="15.75" x14ac:dyDescent="0.25">
      <c r="A44" s="17">
        <v>41</v>
      </c>
      <c r="B44" s="18">
        <v>2019002068</v>
      </c>
      <c r="C44" s="19" t="s">
        <v>71</v>
      </c>
      <c r="D44" s="19" t="s">
        <v>56</v>
      </c>
      <c r="E44" s="20">
        <v>5</v>
      </c>
      <c r="F44" s="21">
        <v>6</v>
      </c>
      <c r="G44" s="21"/>
      <c r="H44" s="20">
        <v>27</v>
      </c>
      <c r="I44" s="13">
        <f t="shared" si="0"/>
        <v>38</v>
      </c>
      <c r="J44" s="14" t="str">
        <f t="shared" si="1"/>
        <v>DA</v>
      </c>
      <c r="K44" s="22"/>
      <c r="L44" s="13">
        <f t="shared" si="2"/>
        <v>38</v>
      </c>
      <c r="M44" s="16" t="str">
        <f t="shared" si="3"/>
        <v>5</v>
      </c>
    </row>
    <row r="45" spans="1:13" ht="15.75" x14ac:dyDescent="0.25">
      <c r="A45" s="17">
        <v>42</v>
      </c>
      <c r="B45" s="18">
        <v>2019002110</v>
      </c>
      <c r="C45" s="19" t="s">
        <v>73</v>
      </c>
      <c r="D45" s="19" t="s">
        <v>72</v>
      </c>
      <c r="E45" s="20">
        <v>5</v>
      </c>
      <c r="F45" s="21">
        <v>8</v>
      </c>
      <c r="G45" s="21"/>
      <c r="H45" s="20">
        <v>24</v>
      </c>
      <c r="I45" s="13">
        <f t="shared" si="0"/>
        <v>37</v>
      </c>
      <c r="J45" s="14" t="str">
        <f t="shared" si="1"/>
        <v>DA</v>
      </c>
      <c r="K45" s="22"/>
      <c r="L45" s="13">
        <f t="shared" si="2"/>
        <v>37</v>
      </c>
      <c r="M45" s="16" t="str">
        <f t="shared" si="3"/>
        <v>5</v>
      </c>
    </row>
    <row r="46" spans="1:13" ht="15.75" x14ac:dyDescent="0.25">
      <c r="A46" s="17">
        <v>43</v>
      </c>
      <c r="B46" s="18">
        <v>2019002083</v>
      </c>
      <c r="C46" s="19" t="s">
        <v>75</v>
      </c>
      <c r="D46" s="19" t="s">
        <v>74</v>
      </c>
      <c r="E46" s="20">
        <v>5</v>
      </c>
      <c r="F46" s="21">
        <v>8</v>
      </c>
      <c r="G46" s="21"/>
      <c r="H46" s="20">
        <v>24</v>
      </c>
      <c r="I46" s="13">
        <f t="shared" si="0"/>
        <v>37</v>
      </c>
      <c r="J46" s="14" t="str">
        <f t="shared" si="1"/>
        <v>DA</v>
      </c>
      <c r="K46" s="22"/>
      <c r="L46" s="13">
        <f t="shared" si="2"/>
        <v>37</v>
      </c>
      <c r="M46" s="16" t="str">
        <f t="shared" si="3"/>
        <v>5</v>
      </c>
    </row>
    <row r="47" spans="1:13" ht="15.75" x14ac:dyDescent="0.25">
      <c r="A47" s="17">
        <v>44</v>
      </c>
      <c r="B47" s="18">
        <v>2019002117</v>
      </c>
      <c r="C47" s="19" t="s">
        <v>77</v>
      </c>
      <c r="D47" s="19" t="s">
        <v>76</v>
      </c>
      <c r="E47" s="20">
        <v>0</v>
      </c>
      <c r="F47" s="21">
        <v>0</v>
      </c>
      <c r="G47" s="21"/>
      <c r="H47" s="20">
        <v>27</v>
      </c>
      <c r="I47" s="13">
        <f t="shared" si="0"/>
        <v>27</v>
      </c>
      <c r="J47" s="14" t="str">
        <f t="shared" si="1"/>
        <v>-</v>
      </c>
      <c r="K47" s="22"/>
      <c r="L47" s="13">
        <f t="shared" si="2"/>
        <v>27</v>
      </c>
      <c r="M47" s="16" t="str">
        <f t="shared" si="3"/>
        <v>5</v>
      </c>
    </row>
    <row r="48" spans="1:13" ht="15.75" x14ac:dyDescent="0.25">
      <c r="A48" s="17">
        <v>45</v>
      </c>
      <c r="B48" s="18">
        <v>2019002065</v>
      </c>
      <c r="C48" s="19" t="s">
        <v>78</v>
      </c>
      <c r="D48" s="19" t="s">
        <v>5</v>
      </c>
      <c r="E48" s="20">
        <v>5</v>
      </c>
      <c r="F48" s="21">
        <v>10</v>
      </c>
      <c r="G48" s="21"/>
      <c r="H48" s="20">
        <v>24</v>
      </c>
      <c r="I48" s="13">
        <f t="shared" si="0"/>
        <v>39</v>
      </c>
      <c r="J48" s="14" t="str">
        <f t="shared" si="1"/>
        <v>DA</v>
      </c>
      <c r="K48" s="22"/>
      <c r="L48" s="13">
        <f t="shared" si="2"/>
        <v>39</v>
      </c>
      <c r="M48" s="16" t="str">
        <f t="shared" si="3"/>
        <v>5</v>
      </c>
    </row>
    <row r="49" spans="1:13" ht="15.75" x14ac:dyDescent="0.25">
      <c r="A49" s="17">
        <v>46</v>
      </c>
      <c r="B49" s="18">
        <v>2019002054</v>
      </c>
      <c r="C49" s="19" t="s">
        <v>80</v>
      </c>
      <c r="D49" s="19" t="s">
        <v>79</v>
      </c>
      <c r="E49" s="20">
        <v>5</v>
      </c>
      <c r="F49" s="21">
        <v>4</v>
      </c>
      <c r="G49" s="21"/>
      <c r="H49" s="20">
        <v>27</v>
      </c>
      <c r="I49" s="13">
        <f t="shared" si="0"/>
        <v>36</v>
      </c>
      <c r="J49" s="14" t="str">
        <f t="shared" si="1"/>
        <v>DA</v>
      </c>
      <c r="K49" s="22"/>
      <c r="L49" s="13">
        <f t="shared" si="2"/>
        <v>36</v>
      </c>
      <c r="M49" s="16" t="str">
        <f t="shared" si="3"/>
        <v>5</v>
      </c>
    </row>
    <row r="50" spans="1:13" ht="15.75" x14ac:dyDescent="0.25">
      <c r="A50" s="17">
        <v>47</v>
      </c>
      <c r="B50" s="18">
        <v>2019002066</v>
      </c>
      <c r="C50" s="19" t="s">
        <v>81</v>
      </c>
      <c r="D50" s="19" t="s">
        <v>52</v>
      </c>
      <c r="E50" s="20">
        <v>5</v>
      </c>
      <c r="F50" s="21">
        <v>4</v>
      </c>
      <c r="G50" s="21"/>
      <c r="H50" s="20">
        <v>21</v>
      </c>
      <c r="I50" s="13">
        <f t="shared" si="0"/>
        <v>30</v>
      </c>
      <c r="J50" s="14" t="str">
        <f t="shared" si="1"/>
        <v>DA</v>
      </c>
      <c r="K50" s="22"/>
      <c r="L50" s="13">
        <f t="shared" si="2"/>
        <v>30</v>
      </c>
      <c r="M50" s="16" t="str">
        <f t="shared" si="3"/>
        <v>5</v>
      </c>
    </row>
    <row r="51" spans="1:13" ht="15.75" x14ac:dyDescent="0.25">
      <c r="A51" s="17">
        <v>48</v>
      </c>
      <c r="B51" s="18">
        <v>2019002029</v>
      </c>
      <c r="C51" s="19" t="s">
        <v>83</v>
      </c>
      <c r="D51" s="19" t="s">
        <v>82</v>
      </c>
      <c r="E51" s="20">
        <v>5</v>
      </c>
      <c r="F51" s="21">
        <v>10</v>
      </c>
      <c r="G51" s="21"/>
      <c r="H51" s="20">
        <v>27</v>
      </c>
      <c r="I51" s="13">
        <f t="shared" si="0"/>
        <v>42</v>
      </c>
      <c r="J51" s="14" t="str">
        <f t="shared" si="1"/>
        <v>DA</v>
      </c>
      <c r="K51" s="22"/>
      <c r="L51" s="13">
        <f t="shared" si="2"/>
        <v>42</v>
      </c>
      <c r="M51" s="16" t="str">
        <f t="shared" si="3"/>
        <v>5</v>
      </c>
    </row>
    <row r="52" spans="1:13" ht="15.75" x14ac:dyDescent="0.25">
      <c r="A52" s="17">
        <v>49</v>
      </c>
      <c r="B52" s="18">
        <v>2019002021</v>
      </c>
      <c r="C52" s="19" t="s">
        <v>85</v>
      </c>
      <c r="D52" s="19" t="s">
        <v>84</v>
      </c>
      <c r="E52" s="20">
        <v>5</v>
      </c>
      <c r="F52" s="21">
        <v>7</v>
      </c>
      <c r="G52" s="21"/>
      <c r="H52" s="20">
        <v>24</v>
      </c>
      <c r="I52" s="13">
        <f t="shared" si="0"/>
        <v>36</v>
      </c>
      <c r="J52" s="14" t="str">
        <f t="shared" si="1"/>
        <v>DA</v>
      </c>
      <c r="K52" s="22"/>
      <c r="L52" s="13">
        <f t="shared" si="2"/>
        <v>36</v>
      </c>
      <c r="M52" s="16" t="str">
        <f t="shared" si="3"/>
        <v>5</v>
      </c>
    </row>
    <row r="53" spans="1:13" ht="15.75" x14ac:dyDescent="0.25">
      <c r="A53" s="17">
        <v>50</v>
      </c>
      <c r="B53" s="18">
        <v>2019002103</v>
      </c>
      <c r="C53" s="19" t="s">
        <v>87</v>
      </c>
      <c r="D53" s="19" t="s">
        <v>86</v>
      </c>
      <c r="E53" s="20">
        <v>5</v>
      </c>
      <c r="F53" s="21">
        <v>6</v>
      </c>
      <c r="G53" s="21"/>
      <c r="H53" s="20">
        <v>21</v>
      </c>
      <c r="I53" s="13">
        <f t="shared" si="0"/>
        <v>32</v>
      </c>
      <c r="J53" s="14" t="str">
        <f t="shared" si="1"/>
        <v>DA</v>
      </c>
      <c r="K53" s="22"/>
      <c r="L53" s="13">
        <f t="shared" si="2"/>
        <v>32</v>
      </c>
      <c r="M53" s="16" t="str">
        <f t="shared" si="3"/>
        <v>5</v>
      </c>
    </row>
    <row r="54" spans="1:13" ht="15.75" x14ac:dyDescent="0.25">
      <c r="A54" s="17">
        <v>51</v>
      </c>
      <c r="B54" s="18">
        <v>2019002044</v>
      </c>
      <c r="C54" s="19" t="s">
        <v>89</v>
      </c>
      <c r="D54" s="19" t="s">
        <v>88</v>
      </c>
      <c r="E54" s="20">
        <v>0</v>
      </c>
      <c r="F54" s="21">
        <v>0</v>
      </c>
      <c r="G54" s="21"/>
      <c r="H54" s="23">
        <v>0</v>
      </c>
      <c r="I54" s="13">
        <f t="shared" si="0"/>
        <v>0</v>
      </c>
      <c r="J54" s="14" t="str">
        <f t="shared" si="1"/>
        <v>-</v>
      </c>
      <c r="K54" s="22"/>
      <c r="L54" s="13">
        <f t="shared" si="2"/>
        <v>0</v>
      </c>
      <c r="M54" s="16" t="str">
        <f t="shared" si="3"/>
        <v>5</v>
      </c>
    </row>
    <row r="55" spans="1:13" ht="15.75" x14ac:dyDescent="0.25">
      <c r="A55" s="17">
        <v>52</v>
      </c>
      <c r="B55" s="18">
        <v>2019002109</v>
      </c>
      <c r="C55" s="19" t="s">
        <v>91</v>
      </c>
      <c r="D55" s="19" t="s">
        <v>90</v>
      </c>
      <c r="E55" s="20">
        <v>5</v>
      </c>
      <c r="F55" s="21">
        <v>9</v>
      </c>
      <c r="G55" s="21"/>
      <c r="H55" s="20">
        <v>24</v>
      </c>
      <c r="I55" s="13">
        <f t="shared" si="0"/>
        <v>38</v>
      </c>
      <c r="J55" s="14" t="str">
        <f t="shared" si="1"/>
        <v>DA</v>
      </c>
      <c r="K55" s="22"/>
      <c r="L55" s="13">
        <f t="shared" si="2"/>
        <v>38</v>
      </c>
      <c r="M55" s="16" t="str">
        <f t="shared" si="3"/>
        <v>5</v>
      </c>
    </row>
    <row r="56" spans="1:13" ht="15.75" x14ac:dyDescent="0.25">
      <c r="A56" s="17">
        <v>53</v>
      </c>
      <c r="B56" s="18">
        <v>2019002034</v>
      </c>
      <c r="C56" s="19" t="s">
        <v>92</v>
      </c>
      <c r="D56" s="19" t="s">
        <v>27</v>
      </c>
      <c r="E56" s="20">
        <v>5</v>
      </c>
      <c r="F56" s="21">
        <v>10</v>
      </c>
      <c r="G56" s="21"/>
      <c r="H56" s="20">
        <v>24</v>
      </c>
      <c r="I56" s="13">
        <f t="shared" si="0"/>
        <v>39</v>
      </c>
      <c r="J56" s="14" t="str">
        <f t="shared" si="1"/>
        <v>DA</v>
      </c>
      <c r="K56" s="22"/>
      <c r="L56" s="13">
        <f t="shared" si="2"/>
        <v>39</v>
      </c>
      <c r="M56" s="16" t="str">
        <f t="shared" si="3"/>
        <v>5</v>
      </c>
    </row>
    <row r="57" spans="1:13" ht="15.75" x14ac:dyDescent="0.25">
      <c r="A57" s="17">
        <v>54</v>
      </c>
      <c r="B57" s="18">
        <v>2019002031</v>
      </c>
      <c r="C57" s="19" t="s">
        <v>94</v>
      </c>
      <c r="D57" s="19" t="s">
        <v>93</v>
      </c>
      <c r="E57" s="20">
        <v>5</v>
      </c>
      <c r="F57" s="21">
        <v>7</v>
      </c>
      <c r="G57" s="21"/>
      <c r="H57" s="20">
        <v>27</v>
      </c>
      <c r="I57" s="13">
        <f t="shared" si="0"/>
        <v>39</v>
      </c>
      <c r="J57" s="14" t="str">
        <f t="shared" si="1"/>
        <v>DA</v>
      </c>
      <c r="K57" s="22"/>
      <c r="L57" s="13">
        <f t="shared" si="2"/>
        <v>39</v>
      </c>
      <c r="M57" s="16" t="str">
        <f t="shared" si="3"/>
        <v>5</v>
      </c>
    </row>
    <row r="58" spans="1:13" ht="15.75" x14ac:dyDescent="0.25">
      <c r="A58" s="17">
        <v>55</v>
      </c>
      <c r="B58" s="18">
        <v>2019002107</v>
      </c>
      <c r="C58" s="19" t="s">
        <v>96</v>
      </c>
      <c r="D58" s="19" t="s">
        <v>95</v>
      </c>
      <c r="E58" s="20">
        <v>0</v>
      </c>
      <c r="F58" s="21">
        <v>0</v>
      </c>
      <c r="G58" s="21"/>
      <c r="H58" s="20"/>
      <c r="I58" s="13">
        <f t="shared" si="0"/>
        <v>0</v>
      </c>
      <c r="J58" s="14" t="str">
        <f t="shared" si="1"/>
        <v>-</v>
      </c>
      <c r="K58" s="22"/>
      <c r="L58" s="13">
        <f t="shared" si="2"/>
        <v>0</v>
      </c>
      <c r="M58" s="16" t="str">
        <f t="shared" si="3"/>
        <v>5</v>
      </c>
    </row>
    <row r="59" spans="1:13" ht="15.75" x14ac:dyDescent="0.25">
      <c r="A59" s="17">
        <v>56</v>
      </c>
      <c r="B59" s="18">
        <v>2019002017</v>
      </c>
      <c r="C59" s="19" t="s">
        <v>97</v>
      </c>
      <c r="D59" s="19" t="s">
        <v>27</v>
      </c>
      <c r="E59" s="20">
        <v>0</v>
      </c>
      <c r="F59" s="21">
        <v>0</v>
      </c>
      <c r="G59" s="21"/>
      <c r="H59" s="20">
        <v>27</v>
      </c>
      <c r="I59" s="13">
        <f t="shared" si="0"/>
        <v>27</v>
      </c>
      <c r="J59" s="14" t="str">
        <f t="shared" si="1"/>
        <v>-</v>
      </c>
      <c r="K59" s="22"/>
      <c r="L59" s="13">
        <f t="shared" si="2"/>
        <v>27</v>
      </c>
      <c r="M59" s="16" t="str">
        <f t="shared" si="3"/>
        <v>5</v>
      </c>
    </row>
    <row r="60" spans="1:13" ht="15.75" x14ac:dyDescent="0.25">
      <c r="A60" s="17">
        <v>57</v>
      </c>
      <c r="B60" s="18">
        <v>2019002089</v>
      </c>
      <c r="C60" s="19" t="s">
        <v>98</v>
      </c>
      <c r="D60" s="19" t="s">
        <v>70</v>
      </c>
      <c r="E60" s="20">
        <v>5</v>
      </c>
      <c r="F60" s="21">
        <v>3</v>
      </c>
      <c r="G60" s="21"/>
      <c r="H60" s="20">
        <v>21</v>
      </c>
      <c r="I60" s="13">
        <f t="shared" si="0"/>
        <v>29</v>
      </c>
      <c r="J60" s="14" t="str">
        <f t="shared" si="1"/>
        <v>DA</v>
      </c>
      <c r="K60" s="22"/>
      <c r="L60" s="13">
        <f t="shared" si="2"/>
        <v>29</v>
      </c>
      <c r="M60" s="16" t="str">
        <f t="shared" si="3"/>
        <v>5</v>
      </c>
    </row>
    <row r="61" spans="1:13" ht="15.75" x14ac:dyDescent="0.25">
      <c r="A61" s="17">
        <v>58</v>
      </c>
      <c r="B61" s="18">
        <v>2019002078</v>
      </c>
      <c r="C61" s="19" t="s">
        <v>100</v>
      </c>
      <c r="D61" s="19" t="s">
        <v>99</v>
      </c>
      <c r="E61" s="20">
        <v>0</v>
      </c>
      <c r="F61" s="21">
        <v>2</v>
      </c>
      <c r="G61" s="21"/>
      <c r="H61" s="20"/>
      <c r="I61" s="13">
        <f t="shared" si="0"/>
        <v>2</v>
      </c>
      <c r="J61" s="14" t="str">
        <f t="shared" si="1"/>
        <v>-</v>
      </c>
      <c r="K61" s="22"/>
      <c r="L61" s="13">
        <f t="shared" si="2"/>
        <v>2</v>
      </c>
      <c r="M61" s="16" t="str">
        <f t="shared" si="3"/>
        <v>5</v>
      </c>
    </row>
    <row r="62" spans="1:13" ht="15.75" x14ac:dyDescent="0.25">
      <c r="A62" s="17">
        <v>59</v>
      </c>
      <c r="B62" s="18">
        <v>2019002077</v>
      </c>
      <c r="C62" s="19" t="s">
        <v>101</v>
      </c>
      <c r="D62" s="19" t="s">
        <v>5</v>
      </c>
      <c r="E62" s="20">
        <v>0</v>
      </c>
      <c r="F62" s="21">
        <v>3</v>
      </c>
      <c r="G62" s="21"/>
      <c r="H62" s="20">
        <v>27</v>
      </c>
      <c r="I62" s="13">
        <f t="shared" si="0"/>
        <v>30</v>
      </c>
      <c r="J62" s="14" t="str">
        <f t="shared" si="1"/>
        <v>DA</v>
      </c>
      <c r="K62" s="22"/>
      <c r="L62" s="13">
        <f t="shared" si="2"/>
        <v>30</v>
      </c>
      <c r="M62" s="16" t="str">
        <f t="shared" si="3"/>
        <v>5</v>
      </c>
    </row>
    <row r="63" spans="1:13" ht="15.75" x14ac:dyDescent="0.25">
      <c r="A63" s="17">
        <v>60</v>
      </c>
      <c r="B63" s="18">
        <v>2019002067</v>
      </c>
      <c r="C63" s="19" t="s">
        <v>103</v>
      </c>
      <c r="D63" s="19" t="s">
        <v>102</v>
      </c>
      <c r="E63" s="20">
        <v>0</v>
      </c>
      <c r="F63" s="21">
        <v>4</v>
      </c>
      <c r="G63" s="21"/>
      <c r="H63" s="20">
        <v>27</v>
      </c>
      <c r="I63" s="13">
        <f t="shared" si="0"/>
        <v>31</v>
      </c>
      <c r="J63" s="14" t="str">
        <f t="shared" si="1"/>
        <v>DA</v>
      </c>
      <c r="K63" s="22"/>
      <c r="L63" s="13">
        <f t="shared" si="2"/>
        <v>31</v>
      </c>
      <c r="M63" s="16" t="str">
        <f t="shared" si="3"/>
        <v>5</v>
      </c>
    </row>
    <row r="64" spans="1:13" ht="15.75" x14ac:dyDescent="0.25">
      <c r="A64" s="17">
        <v>61</v>
      </c>
      <c r="B64" s="18">
        <v>2019002004</v>
      </c>
      <c r="C64" s="19" t="s">
        <v>105</v>
      </c>
      <c r="D64" s="19" t="s">
        <v>104</v>
      </c>
      <c r="E64" s="20">
        <v>5</v>
      </c>
      <c r="F64" s="21">
        <v>8</v>
      </c>
      <c r="G64" s="21"/>
      <c r="H64" s="20">
        <v>24</v>
      </c>
      <c r="I64" s="13">
        <f t="shared" si="0"/>
        <v>37</v>
      </c>
      <c r="J64" s="14" t="str">
        <f t="shared" si="1"/>
        <v>DA</v>
      </c>
      <c r="K64" s="22"/>
      <c r="L64" s="13">
        <f t="shared" si="2"/>
        <v>37</v>
      </c>
      <c r="M64" s="16" t="str">
        <f t="shared" si="3"/>
        <v>5</v>
      </c>
    </row>
    <row r="65" spans="1:13" ht="15.75" x14ac:dyDescent="0.25">
      <c r="A65" s="17">
        <v>62</v>
      </c>
      <c r="B65" s="18">
        <v>2019002007</v>
      </c>
      <c r="C65" s="19" t="s">
        <v>106</v>
      </c>
      <c r="D65" s="19" t="s">
        <v>5</v>
      </c>
      <c r="E65" s="20">
        <v>0</v>
      </c>
      <c r="F65" s="21">
        <v>0</v>
      </c>
      <c r="G65" s="21"/>
      <c r="H65" s="20">
        <v>27</v>
      </c>
      <c r="I65" s="13">
        <f t="shared" si="0"/>
        <v>27</v>
      </c>
      <c r="J65" s="14" t="str">
        <f t="shared" si="1"/>
        <v>-</v>
      </c>
      <c r="K65" s="22"/>
      <c r="L65" s="13">
        <f t="shared" si="2"/>
        <v>27</v>
      </c>
      <c r="M65" s="16" t="str">
        <f t="shared" si="3"/>
        <v>5</v>
      </c>
    </row>
    <row r="66" spans="1:13" ht="15.75" x14ac:dyDescent="0.25">
      <c r="A66" s="17">
        <v>63</v>
      </c>
      <c r="B66" s="18">
        <v>2019002023</v>
      </c>
      <c r="C66" s="19" t="s">
        <v>108</v>
      </c>
      <c r="D66" s="19" t="s">
        <v>107</v>
      </c>
      <c r="E66" s="20">
        <v>0</v>
      </c>
      <c r="F66" s="21">
        <v>0</v>
      </c>
      <c r="G66" s="21"/>
      <c r="H66" s="23">
        <v>0</v>
      </c>
      <c r="I66" s="13">
        <f t="shared" si="0"/>
        <v>0</v>
      </c>
      <c r="J66" s="14" t="str">
        <f t="shared" si="1"/>
        <v>-</v>
      </c>
      <c r="K66" s="22"/>
      <c r="L66" s="13">
        <f t="shared" si="2"/>
        <v>0</v>
      </c>
      <c r="M66" s="16" t="str">
        <f t="shared" si="3"/>
        <v>5</v>
      </c>
    </row>
    <row r="67" spans="1:13" ht="15.75" x14ac:dyDescent="0.25">
      <c r="A67" s="17">
        <v>64</v>
      </c>
      <c r="B67" s="18">
        <v>2019002042</v>
      </c>
      <c r="C67" s="19" t="s">
        <v>109</v>
      </c>
      <c r="D67" s="19" t="s">
        <v>102</v>
      </c>
      <c r="E67" s="20">
        <v>5</v>
      </c>
      <c r="F67" s="21">
        <v>5</v>
      </c>
      <c r="G67" s="21"/>
      <c r="H67" s="20">
        <v>27</v>
      </c>
      <c r="I67" s="13">
        <f t="shared" si="0"/>
        <v>37</v>
      </c>
      <c r="J67" s="14" t="str">
        <f t="shared" si="1"/>
        <v>DA</v>
      </c>
      <c r="K67" s="22"/>
      <c r="L67" s="13">
        <f t="shared" si="2"/>
        <v>37</v>
      </c>
      <c r="M67" s="16" t="str">
        <f t="shared" si="3"/>
        <v>5</v>
      </c>
    </row>
    <row r="68" spans="1:13" ht="15.75" x14ac:dyDescent="0.25">
      <c r="A68" s="17">
        <v>65</v>
      </c>
      <c r="B68" s="18">
        <v>2019002005</v>
      </c>
      <c r="C68" s="19" t="s">
        <v>111</v>
      </c>
      <c r="D68" s="19" t="s">
        <v>110</v>
      </c>
      <c r="E68" s="20">
        <v>0</v>
      </c>
      <c r="F68" s="21">
        <v>2</v>
      </c>
      <c r="G68" s="21"/>
      <c r="H68" s="20">
        <v>24</v>
      </c>
      <c r="I68" s="13">
        <f t="shared" si="0"/>
        <v>26</v>
      </c>
      <c r="J68" s="14" t="str">
        <f t="shared" si="1"/>
        <v>-</v>
      </c>
      <c r="K68" s="22"/>
      <c r="L68" s="13">
        <f t="shared" si="2"/>
        <v>26</v>
      </c>
      <c r="M68" s="16" t="str">
        <f t="shared" si="3"/>
        <v>5</v>
      </c>
    </row>
    <row r="69" spans="1:13" ht="15.75" x14ac:dyDescent="0.25">
      <c r="A69" s="17">
        <v>66</v>
      </c>
      <c r="B69" s="18">
        <v>2019002064</v>
      </c>
      <c r="C69" s="19" t="s">
        <v>112</v>
      </c>
      <c r="D69" s="19" t="s">
        <v>52</v>
      </c>
      <c r="E69" s="20">
        <v>0</v>
      </c>
      <c r="F69" s="21">
        <v>0</v>
      </c>
      <c r="G69" s="21"/>
      <c r="H69" s="20">
        <v>27</v>
      </c>
      <c r="I69" s="13">
        <f t="shared" ref="I69:I75" si="4">H69+G69+F69+E69</f>
        <v>27</v>
      </c>
      <c r="J69" s="14" t="str">
        <f t="shared" ref="J69:J75" si="5">IF(I69&gt;=28,"DA","-")</f>
        <v>-</v>
      </c>
      <c r="K69" s="22"/>
      <c r="L69" s="13">
        <f t="shared" ref="L69:L75" si="6">K69+I69</f>
        <v>27</v>
      </c>
      <c r="M69" s="16" t="str">
        <f t="shared" ref="M69:M75" si="7">IF(L69&lt;51,"5",IF(L69&lt;61,"6",IF(L69&lt;71,"7",IF(L69&lt;81,"8",IF(L69&lt;91,"9","10")))))</f>
        <v>5</v>
      </c>
    </row>
    <row r="70" spans="1:13" ht="15.75" x14ac:dyDescent="0.25">
      <c r="A70" s="17">
        <v>67</v>
      </c>
      <c r="B70" s="18">
        <v>2019002108</v>
      </c>
      <c r="C70" s="19" t="s">
        <v>113</v>
      </c>
      <c r="D70" s="19" t="s">
        <v>102</v>
      </c>
      <c r="E70" s="20">
        <v>5</v>
      </c>
      <c r="F70" s="21">
        <v>4</v>
      </c>
      <c r="G70" s="21"/>
      <c r="H70" s="20">
        <v>24</v>
      </c>
      <c r="I70" s="13">
        <f t="shared" si="4"/>
        <v>33</v>
      </c>
      <c r="J70" s="14" t="str">
        <f t="shared" si="5"/>
        <v>DA</v>
      </c>
      <c r="K70" s="22"/>
      <c r="L70" s="13">
        <f t="shared" si="6"/>
        <v>33</v>
      </c>
      <c r="M70" s="16" t="str">
        <f t="shared" si="7"/>
        <v>5</v>
      </c>
    </row>
    <row r="71" spans="1:13" ht="15.75" x14ac:dyDescent="0.25">
      <c r="A71" s="17">
        <v>68</v>
      </c>
      <c r="B71" s="18">
        <v>2019002049</v>
      </c>
      <c r="C71" s="19" t="s">
        <v>115</v>
      </c>
      <c r="D71" s="19" t="s">
        <v>114</v>
      </c>
      <c r="E71" s="20">
        <v>5</v>
      </c>
      <c r="F71" s="21">
        <v>9</v>
      </c>
      <c r="G71" s="21"/>
      <c r="H71" s="20">
        <v>27</v>
      </c>
      <c r="I71" s="13">
        <f t="shared" si="4"/>
        <v>41</v>
      </c>
      <c r="J71" s="14" t="str">
        <f t="shared" si="5"/>
        <v>DA</v>
      </c>
      <c r="K71" s="22"/>
      <c r="L71" s="13">
        <f t="shared" si="6"/>
        <v>41</v>
      </c>
      <c r="M71" s="16" t="str">
        <f t="shared" si="7"/>
        <v>5</v>
      </c>
    </row>
    <row r="72" spans="1:13" ht="15.75" x14ac:dyDescent="0.25">
      <c r="A72" s="17">
        <v>69</v>
      </c>
      <c r="B72" s="18">
        <v>2019002038</v>
      </c>
      <c r="C72" s="19" t="s">
        <v>117</v>
      </c>
      <c r="D72" s="19" t="s">
        <v>116</v>
      </c>
      <c r="E72" s="20">
        <v>5</v>
      </c>
      <c r="F72" s="21">
        <v>10</v>
      </c>
      <c r="G72" s="21"/>
      <c r="H72" s="20">
        <v>24</v>
      </c>
      <c r="I72" s="13">
        <f t="shared" si="4"/>
        <v>39</v>
      </c>
      <c r="J72" s="14" t="str">
        <f t="shared" si="5"/>
        <v>DA</v>
      </c>
      <c r="K72" s="22"/>
      <c r="L72" s="13">
        <f t="shared" si="6"/>
        <v>39</v>
      </c>
      <c r="M72" s="16" t="str">
        <f t="shared" si="7"/>
        <v>5</v>
      </c>
    </row>
    <row r="73" spans="1:13" ht="15.75" x14ac:dyDescent="0.25">
      <c r="A73" s="17">
        <v>70</v>
      </c>
      <c r="B73" s="18">
        <v>2019002027</v>
      </c>
      <c r="C73" s="19" t="s">
        <v>119</v>
      </c>
      <c r="D73" s="19" t="s">
        <v>118</v>
      </c>
      <c r="E73" s="20">
        <v>5</v>
      </c>
      <c r="F73" s="21">
        <v>7</v>
      </c>
      <c r="G73" s="21"/>
      <c r="H73" s="20">
        <v>24</v>
      </c>
      <c r="I73" s="13">
        <f t="shared" si="4"/>
        <v>36</v>
      </c>
      <c r="J73" s="14" t="str">
        <f t="shared" si="5"/>
        <v>DA</v>
      </c>
      <c r="K73" s="22"/>
      <c r="L73" s="13">
        <f t="shared" si="6"/>
        <v>36</v>
      </c>
      <c r="M73" s="16" t="str">
        <f t="shared" si="7"/>
        <v>5</v>
      </c>
    </row>
    <row r="74" spans="1:13" ht="15.75" x14ac:dyDescent="0.25">
      <c r="A74" s="17">
        <v>71</v>
      </c>
      <c r="B74" s="18">
        <v>2019002009</v>
      </c>
      <c r="C74" s="19" t="s">
        <v>121</v>
      </c>
      <c r="D74" s="19" t="s">
        <v>120</v>
      </c>
      <c r="E74" s="20">
        <v>5</v>
      </c>
      <c r="F74" s="21">
        <v>8</v>
      </c>
      <c r="G74" s="21"/>
      <c r="H74" s="20">
        <v>21</v>
      </c>
      <c r="I74" s="13">
        <f t="shared" si="4"/>
        <v>34</v>
      </c>
      <c r="J74" s="14" t="str">
        <f t="shared" si="5"/>
        <v>DA</v>
      </c>
      <c r="K74" s="22"/>
      <c r="L74" s="13">
        <f t="shared" si="6"/>
        <v>34</v>
      </c>
      <c r="M74" s="16" t="str">
        <f t="shared" si="7"/>
        <v>5</v>
      </c>
    </row>
    <row r="75" spans="1:13" ht="16.5" thickBot="1" x14ac:dyDescent="0.3">
      <c r="A75" s="24">
        <v>72</v>
      </c>
      <c r="B75" s="25">
        <v>2019002093</v>
      </c>
      <c r="C75" s="26" t="s">
        <v>123</v>
      </c>
      <c r="D75" s="26" t="s">
        <v>122</v>
      </c>
      <c r="E75" s="27">
        <v>5</v>
      </c>
      <c r="F75" s="28">
        <v>10</v>
      </c>
      <c r="G75" s="28"/>
      <c r="H75" s="27">
        <v>24</v>
      </c>
      <c r="I75" s="30">
        <f t="shared" si="4"/>
        <v>39</v>
      </c>
      <c r="J75" s="31" t="str">
        <f t="shared" si="5"/>
        <v>DA</v>
      </c>
      <c r="K75" s="29"/>
      <c r="L75" s="30">
        <f t="shared" si="6"/>
        <v>39</v>
      </c>
      <c r="M75" s="32" t="str">
        <f t="shared" si="7"/>
        <v>5</v>
      </c>
    </row>
    <row r="76" spans="1:13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2:M2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Оцене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vpsns2021@outlook.com</cp:lastModifiedBy>
  <dcterms:created xsi:type="dcterms:W3CDTF">2021-06-03T16:16:20Z</dcterms:created>
  <dcterms:modified xsi:type="dcterms:W3CDTF">2021-06-04T15:58:45Z</dcterms:modified>
</cp:coreProperties>
</file>