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a uspeha" sheetId="3" r:id="rId1"/>
    <sheet name="kolokvijum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1" i="3"/>
  <c r="K32" i="3"/>
  <c r="K33" i="3"/>
  <c r="G25" i="3" l="1"/>
  <c r="G5" i="3"/>
  <c r="G6" i="3"/>
  <c r="G7" i="3"/>
  <c r="G8" i="3"/>
  <c r="G9" i="3"/>
  <c r="G10" i="3"/>
  <c r="G11" i="3"/>
  <c r="G12" i="3"/>
  <c r="G13" i="3"/>
  <c r="G15" i="3"/>
  <c r="G14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4" i="3"/>
  <c r="H19" i="3" l="1"/>
  <c r="J19" i="3"/>
  <c r="H18" i="3"/>
  <c r="J18" i="3"/>
  <c r="H17" i="3"/>
  <c r="J17" i="3"/>
  <c r="H24" i="3"/>
  <c r="J24" i="3"/>
  <c r="H23" i="3"/>
  <c r="J23" i="3"/>
  <c r="H7" i="3"/>
  <c r="J7" i="3"/>
  <c r="H15" i="3"/>
  <c r="J15" i="3"/>
  <c r="H6" i="3"/>
  <c r="J6" i="3"/>
  <c r="H28" i="3"/>
  <c r="J28" i="3"/>
  <c r="H10" i="3"/>
  <c r="J10" i="3"/>
  <c r="H4" i="3"/>
  <c r="J4" i="3"/>
  <c r="H33" i="3"/>
  <c r="J33" i="3"/>
  <c r="H8" i="3"/>
  <c r="J8" i="3"/>
  <c r="H14" i="3"/>
  <c r="J14" i="3"/>
  <c r="H30" i="3"/>
  <c r="J30" i="3"/>
  <c r="H21" i="3"/>
  <c r="J21" i="3"/>
  <c r="H5" i="3"/>
  <c r="J5" i="3"/>
  <c r="H11" i="3"/>
  <c r="J11" i="3"/>
  <c r="H27" i="3"/>
  <c r="J27" i="3"/>
  <c r="H26" i="3"/>
  <c r="J26" i="3"/>
  <c r="H9" i="3"/>
  <c r="J9" i="3"/>
  <c r="H16" i="3"/>
  <c r="J16" i="3"/>
  <c r="H32" i="3"/>
  <c r="J32" i="3"/>
  <c r="H31" i="3"/>
  <c r="J31" i="3"/>
  <c r="H22" i="3"/>
  <c r="J22" i="3"/>
  <c r="H29" i="3"/>
  <c r="J29" i="3"/>
  <c r="H20" i="3"/>
  <c r="J20" i="3"/>
  <c r="H12" i="3"/>
  <c r="J12" i="3"/>
  <c r="H25" i="3"/>
  <c r="J25" i="3"/>
  <c r="H13" i="3"/>
  <c r="J13" i="3"/>
  <c r="M4" i="3" l="1"/>
  <c r="K4" i="3"/>
</calcChain>
</file>

<file path=xl/sharedStrings.xml><?xml version="1.0" encoding="utf-8"?>
<sst xmlns="http://schemas.openxmlformats.org/spreadsheetml/2006/main" count="133" uniqueCount="72">
  <si>
    <t>Antonić</t>
  </si>
  <si>
    <t>Milica</t>
  </si>
  <si>
    <t>Bačić</t>
  </si>
  <si>
    <t>Anđela</t>
  </si>
  <si>
    <t>Damjan</t>
  </si>
  <si>
    <t>Gabriela</t>
  </si>
  <si>
    <t>Dražić</t>
  </si>
  <si>
    <t>Teodora</t>
  </si>
  <si>
    <t>Golić</t>
  </si>
  <si>
    <t>Isidora</t>
  </si>
  <si>
    <t>Golubović</t>
  </si>
  <si>
    <t>Nataša</t>
  </si>
  <si>
    <t>Gvozdić</t>
  </si>
  <si>
    <t>Tanja</t>
  </si>
  <si>
    <t>Ignjac</t>
  </si>
  <si>
    <t>Ivana</t>
  </si>
  <si>
    <t>Jovanović</t>
  </si>
  <si>
    <t>Sanja</t>
  </si>
  <si>
    <t>Kresojević</t>
  </si>
  <si>
    <t>Nikolina</t>
  </si>
  <si>
    <t>Kuzmanović</t>
  </si>
  <si>
    <t>Violeta</t>
  </si>
  <si>
    <t>Maričić</t>
  </si>
  <si>
    <t>Vladislava</t>
  </si>
  <si>
    <t>Marinković</t>
  </si>
  <si>
    <t>Jelena</t>
  </si>
  <si>
    <t>Milivojev</t>
  </si>
  <si>
    <t>Nikoleta</t>
  </si>
  <si>
    <t>Ostojić</t>
  </si>
  <si>
    <t>Aleksandra</t>
  </si>
  <si>
    <t>Radanov</t>
  </si>
  <si>
    <t>Sonja</t>
  </si>
  <si>
    <t>Radin Petrušić</t>
  </si>
  <si>
    <t>Tamara</t>
  </si>
  <si>
    <t>Radošević</t>
  </si>
  <si>
    <t>Marija</t>
  </si>
  <si>
    <t>Šćekić</t>
  </si>
  <si>
    <t>Lazar</t>
  </si>
  <si>
    <t>Stankov</t>
  </si>
  <si>
    <t>Slađana</t>
  </si>
  <si>
    <t>Tucaković</t>
  </si>
  <si>
    <t>Gordana</t>
  </si>
  <si>
    <t>Vitomirov</t>
  </si>
  <si>
    <t>Mladen</t>
  </si>
  <si>
    <t>Vodeničar</t>
  </si>
  <si>
    <t>Dušica</t>
  </si>
  <si>
    <t>Vukčević</t>
  </si>
  <si>
    <t>Zinajić</t>
  </si>
  <si>
    <t>Sara</t>
  </si>
  <si>
    <t>Žunić</t>
  </si>
  <si>
    <t>Nikola</t>
  </si>
  <si>
    <t>R. br.</t>
  </si>
  <si>
    <t>Broj indeksa</t>
  </si>
  <si>
    <t>Prezime</t>
  </si>
  <si>
    <t>Ime</t>
  </si>
  <si>
    <t>∑</t>
  </si>
  <si>
    <t>Ocena</t>
  </si>
  <si>
    <t>Amidžić</t>
  </si>
  <si>
    <t>Goran</t>
  </si>
  <si>
    <t>Angelovski</t>
  </si>
  <si>
    <t>Jasmina</t>
  </si>
  <si>
    <r>
      <t xml:space="preserve">Aktivnost           </t>
    </r>
    <r>
      <rPr>
        <sz val="11"/>
        <color rgb="FF000000"/>
        <rFont val="Calibri"/>
        <family val="2"/>
        <scheme val="minor"/>
      </rPr>
      <t>(max 10)</t>
    </r>
  </si>
  <si>
    <r>
      <t xml:space="preserve">Kolokvijum          </t>
    </r>
    <r>
      <rPr>
        <sz val="11"/>
        <color rgb="FF000000"/>
        <rFont val="Calibri"/>
        <family val="2"/>
        <scheme val="minor"/>
      </rPr>
      <t xml:space="preserve">(max 25,          </t>
    </r>
    <r>
      <rPr>
        <sz val="11"/>
        <rFont val="Calibri"/>
        <family val="2"/>
        <scheme val="minor"/>
      </rPr>
      <t>min 13)</t>
    </r>
  </si>
  <si>
    <r>
      <t xml:space="preserve">Predispitni bodovi             </t>
    </r>
    <r>
      <rPr>
        <sz val="11"/>
        <color rgb="FF000000"/>
        <rFont val="Calibri"/>
        <family val="2"/>
        <scheme val="minor"/>
      </rPr>
      <t>(max 35)</t>
    </r>
  </si>
  <si>
    <r>
      <t xml:space="preserve">Uslov za izlazak na ispit                      </t>
    </r>
    <r>
      <rPr>
        <sz val="11"/>
        <color rgb="FF000000"/>
        <rFont val="Calibri"/>
        <family val="2"/>
        <scheme val="minor"/>
      </rPr>
      <t>(min 18)</t>
    </r>
  </si>
  <si>
    <r>
      <t xml:space="preserve">Ispit                   </t>
    </r>
    <r>
      <rPr>
        <sz val="11"/>
        <rFont val="Calibri"/>
        <family val="2"/>
        <scheme val="minor"/>
      </rPr>
      <t>(max 65, min 33)</t>
    </r>
  </si>
  <si>
    <t>Raičević</t>
  </si>
  <si>
    <t>Nada</t>
  </si>
  <si>
    <r>
      <t xml:space="preserve">OSNOVI MENADŽMENTA, </t>
    </r>
    <r>
      <rPr>
        <sz val="18"/>
        <color rgb="FF000000"/>
        <rFont val="Calibri"/>
        <family val="2"/>
      </rPr>
      <t>2021/22.</t>
    </r>
  </si>
  <si>
    <t>REZULTATI REDOVNOG KOLOKVIJUMA IZ PREDMETA OSNOVI MENADŽMENTA ODRŽANOG, 07.12.2021.</t>
  </si>
  <si>
    <t>REZULTATI POPRAVNOG KOLOKVIJUMA IZ PREDMETA OSNOVI MENADŽMENTA ODRŽANOG, 31.01.2022.</t>
  </si>
  <si>
    <t xml:space="preserve">NAPOMENE:                                                                                                                                                                                                                                                       - Uvid u radove i upis bodova održaće se u  petak 04.02.2022. u 12h (kabinet 42, Liman);                                                                                                                                                                                                                          - Studenti koji imaju položen kolokvijum, ali nisu stekli uslov za izlazak na ispit, u obavezi su da se jave predmetnom asistentu, najkasnije nedelju dana pre izlaska na ispit.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</si>
</sst>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0000"/>
      <name val="Calibri"/>
      <family val="2"/>
    </font>
    <font>
      <sz val="18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EA0"/>
        <bgColor rgb="FFFFFF66"/>
      </patternFill>
    </fill>
    <fill>
      <patternFill patternType="solid">
        <fgColor rgb="FFF3FEA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FF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FF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3" xfId="0" applyFont="1" applyBorder="1"/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0" fillId="0" borderId="24" xfId="0" applyFont="1" applyBorder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20" zoomScaleNormal="120" workbookViewId="0">
      <selection sqref="A1:L1"/>
    </sheetView>
  </sheetViews>
  <sheetFormatPr defaultRowHeight="14.4" x14ac:dyDescent="0.3"/>
  <cols>
    <col min="2" max="2" width="14.33203125" customWidth="1"/>
    <col min="3" max="3" width="12.33203125" customWidth="1"/>
    <col min="4" max="4" width="12.5546875" customWidth="1"/>
    <col min="5" max="5" width="8.88671875" customWidth="1"/>
    <col min="6" max="6" width="13.33203125" customWidth="1"/>
    <col min="7" max="7" width="11.5546875" customWidth="1"/>
    <col min="12" max="12" width="0.109375" customWidth="1"/>
  </cols>
  <sheetData>
    <row r="1" spans="1:13" ht="64.2" customHeight="1" thickBot="1" x14ac:dyDescent="0.35">
      <c r="A1" s="46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55.2" customHeight="1" thickTop="1" thickBot="1" x14ac:dyDescent="0.35">
      <c r="A2" s="43" t="s">
        <v>68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3" ht="58.8" thickTop="1" thickBot="1" x14ac:dyDescent="0.35">
      <c r="A3" s="19" t="s">
        <v>51</v>
      </c>
      <c r="B3" s="20" t="s">
        <v>52</v>
      </c>
      <c r="C3" s="20" t="s">
        <v>53</v>
      </c>
      <c r="D3" s="20" t="s">
        <v>54</v>
      </c>
      <c r="E3" s="20" t="s">
        <v>61</v>
      </c>
      <c r="F3" s="20" t="s">
        <v>62</v>
      </c>
      <c r="G3" s="20" t="s">
        <v>63</v>
      </c>
      <c r="H3" s="20" t="s">
        <v>64</v>
      </c>
      <c r="I3" s="20" t="s">
        <v>65</v>
      </c>
      <c r="J3" s="20" t="s">
        <v>55</v>
      </c>
      <c r="K3" s="21" t="s">
        <v>56</v>
      </c>
    </row>
    <row r="4" spans="1:13" ht="15" thickTop="1" x14ac:dyDescent="0.3">
      <c r="A4" s="33">
        <v>1</v>
      </c>
      <c r="B4" s="34">
        <v>2021005003</v>
      </c>
      <c r="C4" s="35" t="s">
        <v>57</v>
      </c>
      <c r="D4" s="35" t="s">
        <v>58</v>
      </c>
      <c r="E4" s="36">
        <v>4</v>
      </c>
      <c r="F4" s="37">
        <v>20</v>
      </c>
      <c r="G4" s="38">
        <f t="shared" ref="G4:G33" si="0">IF(F4&gt;=13,E4+F4,E4)</f>
        <v>24</v>
      </c>
      <c r="H4" s="38" t="str">
        <f t="shared" ref="H4:H33" si="1">IF(G4&gt;=18,"DA","-")</f>
        <v>DA</v>
      </c>
      <c r="I4" s="38"/>
      <c r="J4" s="37">
        <f t="shared" ref="J4:J33" si="2">G4+I4</f>
        <v>24</v>
      </c>
      <c r="K4" s="39" t="str">
        <f t="shared" ref="K4:K33" si="3">IF(J4&lt;51,"",IF(J4&lt;61,"6",IF(J4&lt;71,"7",IF(J4&lt;81,"8",IF(J4&lt;91,"9","10")))))</f>
        <v/>
      </c>
      <c r="M4" t="str">
        <f>IF(J4&lt;51,"",IF(J4&lt;61,"6",IF(J4&lt;71,"7",IF(J4&lt;81,"8",IF(J4&lt;91,"9","10")))))</f>
        <v/>
      </c>
    </row>
    <row r="5" spans="1:13" x14ac:dyDescent="0.3">
      <c r="A5" s="1">
        <v>2</v>
      </c>
      <c r="B5" s="5">
        <v>2021005020</v>
      </c>
      <c r="C5" s="3" t="s">
        <v>59</v>
      </c>
      <c r="D5" s="3" t="s">
        <v>60</v>
      </c>
      <c r="E5" s="24">
        <v>2</v>
      </c>
      <c r="F5" s="25">
        <v>16</v>
      </c>
      <c r="G5" s="26">
        <f t="shared" si="0"/>
        <v>18</v>
      </c>
      <c r="H5" s="26" t="str">
        <f t="shared" si="1"/>
        <v>DA</v>
      </c>
      <c r="I5" s="26">
        <v>42</v>
      </c>
      <c r="J5" s="22">
        <f t="shared" si="2"/>
        <v>60</v>
      </c>
      <c r="K5" s="4" t="str">
        <f t="shared" si="3"/>
        <v>6</v>
      </c>
    </row>
    <row r="6" spans="1:13" x14ac:dyDescent="0.3">
      <c r="A6" s="1">
        <v>3</v>
      </c>
      <c r="B6" s="2">
        <v>2021005012</v>
      </c>
      <c r="C6" s="3" t="s">
        <v>0</v>
      </c>
      <c r="D6" s="3" t="s">
        <v>1</v>
      </c>
      <c r="E6" s="24">
        <v>6</v>
      </c>
      <c r="F6" s="25">
        <v>22</v>
      </c>
      <c r="G6" s="26">
        <f t="shared" si="0"/>
        <v>28</v>
      </c>
      <c r="H6" s="26" t="str">
        <f t="shared" si="1"/>
        <v>DA</v>
      </c>
      <c r="I6" s="26"/>
      <c r="J6" s="22">
        <f t="shared" si="2"/>
        <v>28</v>
      </c>
      <c r="K6" s="4" t="str">
        <f t="shared" si="3"/>
        <v/>
      </c>
    </row>
    <row r="7" spans="1:13" x14ac:dyDescent="0.3">
      <c r="A7" s="16">
        <v>4</v>
      </c>
      <c r="B7" s="5">
        <v>2021005001</v>
      </c>
      <c r="C7" s="3" t="s">
        <v>2</v>
      </c>
      <c r="D7" s="3" t="s">
        <v>3</v>
      </c>
      <c r="E7" s="24">
        <v>4</v>
      </c>
      <c r="F7" s="25">
        <v>22</v>
      </c>
      <c r="G7" s="26">
        <f t="shared" si="0"/>
        <v>26</v>
      </c>
      <c r="H7" s="26" t="str">
        <f t="shared" si="1"/>
        <v>DA</v>
      </c>
      <c r="I7" s="26"/>
      <c r="J7" s="22">
        <f t="shared" si="2"/>
        <v>26</v>
      </c>
      <c r="K7" s="4" t="str">
        <f t="shared" si="3"/>
        <v/>
      </c>
    </row>
    <row r="8" spans="1:13" x14ac:dyDescent="0.3">
      <c r="A8" s="1">
        <v>5</v>
      </c>
      <c r="B8" s="2">
        <v>2021005004</v>
      </c>
      <c r="C8" s="3" t="s">
        <v>4</v>
      </c>
      <c r="D8" s="3" t="s">
        <v>5</v>
      </c>
      <c r="E8" s="24">
        <v>3</v>
      </c>
      <c r="F8" s="25">
        <v>17</v>
      </c>
      <c r="G8" s="26">
        <f t="shared" si="0"/>
        <v>20</v>
      </c>
      <c r="H8" s="26" t="str">
        <f t="shared" si="1"/>
        <v>DA</v>
      </c>
      <c r="I8" s="26">
        <v>47</v>
      </c>
      <c r="J8" s="22">
        <f t="shared" si="2"/>
        <v>67</v>
      </c>
      <c r="K8" s="4" t="str">
        <f t="shared" si="3"/>
        <v>7</v>
      </c>
    </row>
    <row r="9" spans="1:13" x14ac:dyDescent="0.3">
      <c r="A9" s="1">
        <v>6</v>
      </c>
      <c r="B9" s="5">
        <v>2021005009</v>
      </c>
      <c r="C9" s="3" t="s">
        <v>6</v>
      </c>
      <c r="D9" s="3" t="s">
        <v>7</v>
      </c>
      <c r="E9" s="24">
        <v>6</v>
      </c>
      <c r="F9" s="25">
        <v>21</v>
      </c>
      <c r="G9" s="26">
        <f t="shared" si="0"/>
        <v>27</v>
      </c>
      <c r="H9" s="26" t="str">
        <f t="shared" si="1"/>
        <v>DA</v>
      </c>
      <c r="I9" s="26">
        <v>59</v>
      </c>
      <c r="J9" s="22">
        <f t="shared" si="2"/>
        <v>86</v>
      </c>
      <c r="K9" s="4" t="str">
        <f t="shared" si="3"/>
        <v>9</v>
      </c>
    </row>
    <row r="10" spans="1:13" x14ac:dyDescent="0.3">
      <c r="A10" s="16">
        <v>7</v>
      </c>
      <c r="B10" s="2">
        <v>2021005018</v>
      </c>
      <c r="C10" s="3" t="s">
        <v>8</v>
      </c>
      <c r="D10" s="3" t="s">
        <v>9</v>
      </c>
      <c r="E10" s="24">
        <v>1</v>
      </c>
      <c r="F10" s="25">
        <v>19</v>
      </c>
      <c r="G10" s="26">
        <f t="shared" si="0"/>
        <v>20</v>
      </c>
      <c r="H10" s="26" t="str">
        <f t="shared" si="1"/>
        <v>DA</v>
      </c>
      <c r="I10" s="26"/>
      <c r="J10" s="22">
        <f t="shared" si="2"/>
        <v>20</v>
      </c>
      <c r="K10" s="4" t="str">
        <f t="shared" si="3"/>
        <v/>
      </c>
    </row>
    <row r="11" spans="1:13" x14ac:dyDescent="0.3">
      <c r="A11" s="1">
        <v>8</v>
      </c>
      <c r="B11" s="5">
        <v>2021005013</v>
      </c>
      <c r="C11" s="3" t="s">
        <v>10</v>
      </c>
      <c r="D11" s="3" t="s">
        <v>11</v>
      </c>
      <c r="E11" s="24">
        <v>4</v>
      </c>
      <c r="F11" s="25">
        <v>19</v>
      </c>
      <c r="G11" s="26">
        <f t="shared" si="0"/>
        <v>23</v>
      </c>
      <c r="H11" s="26" t="str">
        <f t="shared" si="1"/>
        <v>DA</v>
      </c>
      <c r="I11" s="26"/>
      <c r="J11" s="22">
        <f t="shared" si="2"/>
        <v>23</v>
      </c>
      <c r="K11" s="4" t="str">
        <f t="shared" si="3"/>
        <v/>
      </c>
    </row>
    <row r="12" spans="1:13" x14ac:dyDescent="0.3">
      <c r="A12" s="1">
        <v>9</v>
      </c>
      <c r="B12" s="2">
        <v>2021005010</v>
      </c>
      <c r="C12" s="3" t="s">
        <v>12</v>
      </c>
      <c r="D12" s="3" t="s">
        <v>13</v>
      </c>
      <c r="E12" s="24">
        <v>0</v>
      </c>
      <c r="F12" s="25"/>
      <c r="G12" s="26">
        <f t="shared" si="0"/>
        <v>0</v>
      </c>
      <c r="H12" s="26" t="str">
        <f t="shared" si="1"/>
        <v>-</v>
      </c>
      <c r="I12" s="26"/>
      <c r="J12" s="22">
        <f t="shared" si="2"/>
        <v>0</v>
      </c>
      <c r="K12" s="4" t="str">
        <f t="shared" si="3"/>
        <v/>
      </c>
    </row>
    <row r="13" spans="1:13" x14ac:dyDescent="0.3">
      <c r="A13" s="16">
        <v>10</v>
      </c>
      <c r="B13" s="5">
        <v>2021005008</v>
      </c>
      <c r="C13" s="3" t="s">
        <v>14</v>
      </c>
      <c r="D13" s="3" t="s">
        <v>15</v>
      </c>
      <c r="E13" s="24">
        <v>0</v>
      </c>
      <c r="F13" s="25">
        <v>18</v>
      </c>
      <c r="G13" s="26">
        <f t="shared" si="0"/>
        <v>18</v>
      </c>
      <c r="H13" s="26" t="str">
        <f t="shared" si="1"/>
        <v>DA</v>
      </c>
      <c r="I13" s="26"/>
      <c r="J13" s="22">
        <f t="shared" si="2"/>
        <v>18</v>
      </c>
      <c r="K13" s="4" t="str">
        <f t="shared" si="3"/>
        <v/>
      </c>
    </row>
    <row r="14" spans="1:13" x14ac:dyDescent="0.3">
      <c r="A14" s="1">
        <v>11</v>
      </c>
      <c r="B14" s="5">
        <v>2021005019</v>
      </c>
      <c r="C14" s="3" t="s">
        <v>16</v>
      </c>
      <c r="D14" s="3" t="s">
        <v>17</v>
      </c>
      <c r="E14" s="24">
        <v>0</v>
      </c>
      <c r="F14" s="25">
        <v>19</v>
      </c>
      <c r="G14" s="26">
        <f t="shared" si="0"/>
        <v>19</v>
      </c>
      <c r="H14" s="26" t="str">
        <f t="shared" si="1"/>
        <v>DA</v>
      </c>
      <c r="I14" s="26"/>
      <c r="J14" s="22">
        <f t="shared" si="2"/>
        <v>19</v>
      </c>
      <c r="K14" s="4" t="str">
        <f t="shared" si="3"/>
        <v/>
      </c>
    </row>
    <row r="15" spans="1:13" x14ac:dyDescent="0.3">
      <c r="A15" s="1">
        <v>12</v>
      </c>
      <c r="B15" s="2">
        <v>2021005007</v>
      </c>
      <c r="C15" s="3" t="s">
        <v>16</v>
      </c>
      <c r="D15" s="3" t="s">
        <v>3</v>
      </c>
      <c r="E15" s="24">
        <v>4</v>
      </c>
      <c r="F15" s="25">
        <v>14</v>
      </c>
      <c r="G15" s="26">
        <f t="shared" si="0"/>
        <v>18</v>
      </c>
      <c r="H15" s="26" t="str">
        <f t="shared" si="1"/>
        <v>DA</v>
      </c>
      <c r="I15" s="26"/>
      <c r="J15" s="22">
        <f t="shared" si="2"/>
        <v>18</v>
      </c>
      <c r="K15" s="4" t="str">
        <f t="shared" si="3"/>
        <v/>
      </c>
    </row>
    <row r="16" spans="1:13" x14ac:dyDescent="0.3">
      <c r="A16" s="16">
        <v>13</v>
      </c>
      <c r="B16" s="2">
        <v>2021005006</v>
      </c>
      <c r="C16" s="3" t="s">
        <v>18</v>
      </c>
      <c r="D16" s="3" t="s">
        <v>19</v>
      </c>
      <c r="E16" s="24">
        <v>4</v>
      </c>
      <c r="F16" s="25">
        <v>18</v>
      </c>
      <c r="G16" s="26">
        <f t="shared" si="0"/>
        <v>22</v>
      </c>
      <c r="H16" s="26" t="str">
        <f t="shared" si="1"/>
        <v>DA</v>
      </c>
      <c r="I16" s="26">
        <v>45</v>
      </c>
      <c r="J16" s="22">
        <f t="shared" si="2"/>
        <v>67</v>
      </c>
      <c r="K16" s="4" t="str">
        <f t="shared" si="3"/>
        <v>7</v>
      </c>
    </row>
    <row r="17" spans="1:11" x14ac:dyDescent="0.3">
      <c r="A17" s="1">
        <v>14</v>
      </c>
      <c r="B17" s="5">
        <v>2020005011</v>
      </c>
      <c r="C17" s="3" t="s">
        <v>20</v>
      </c>
      <c r="D17" s="3" t="s">
        <v>21</v>
      </c>
      <c r="E17" s="24">
        <v>0</v>
      </c>
      <c r="F17" s="25"/>
      <c r="G17" s="26">
        <f t="shared" si="0"/>
        <v>0</v>
      </c>
      <c r="H17" s="26" t="str">
        <f t="shared" si="1"/>
        <v>-</v>
      </c>
      <c r="I17" s="26"/>
      <c r="J17" s="22">
        <f t="shared" si="2"/>
        <v>0</v>
      </c>
      <c r="K17" s="4" t="str">
        <f t="shared" si="3"/>
        <v/>
      </c>
    </row>
    <row r="18" spans="1:11" x14ac:dyDescent="0.3">
      <c r="A18" s="1">
        <v>15</v>
      </c>
      <c r="B18" s="2">
        <v>2020005019</v>
      </c>
      <c r="C18" s="3" t="s">
        <v>22</v>
      </c>
      <c r="D18" s="3" t="s">
        <v>23</v>
      </c>
      <c r="E18" s="24">
        <v>0</v>
      </c>
      <c r="F18" s="25"/>
      <c r="G18" s="26">
        <f t="shared" si="0"/>
        <v>0</v>
      </c>
      <c r="H18" s="26" t="str">
        <f t="shared" si="1"/>
        <v>-</v>
      </c>
      <c r="I18" s="26"/>
      <c r="J18" s="22">
        <f t="shared" si="2"/>
        <v>0</v>
      </c>
      <c r="K18" s="4" t="str">
        <f t="shared" si="3"/>
        <v/>
      </c>
    </row>
    <row r="19" spans="1:11" x14ac:dyDescent="0.3">
      <c r="A19" s="16">
        <v>16</v>
      </c>
      <c r="B19" s="5">
        <v>2021005005</v>
      </c>
      <c r="C19" s="3" t="s">
        <v>24</v>
      </c>
      <c r="D19" s="3" t="s">
        <v>25</v>
      </c>
      <c r="E19" s="24">
        <v>1</v>
      </c>
      <c r="F19" s="25">
        <v>16</v>
      </c>
      <c r="G19" s="26">
        <f t="shared" si="0"/>
        <v>17</v>
      </c>
      <c r="H19" s="26" t="str">
        <f t="shared" si="1"/>
        <v>-</v>
      </c>
      <c r="I19" s="26"/>
      <c r="J19" s="22">
        <f t="shared" si="2"/>
        <v>17</v>
      </c>
      <c r="K19" s="4" t="str">
        <f t="shared" si="3"/>
        <v/>
      </c>
    </row>
    <row r="20" spans="1:11" x14ac:dyDescent="0.3">
      <c r="A20" s="1">
        <v>17</v>
      </c>
      <c r="B20" s="2">
        <v>2020005010</v>
      </c>
      <c r="C20" s="3" t="s">
        <v>26</v>
      </c>
      <c r="D20" s="3" t="s">
        <v>27</v>
      </c>
      <c r="E20" s="24">
        <v>0</v>
      </c>
      <c r="F20" s="25"/>
      <c r="G20" s="26">
        <f t="shared" si="0"/>
        <v>0</v>
      </c>
      <c r="H20" s="26" t="str">
        <f t="shared" si="1"/>
        <v>-</v>
      </c>
      <c r="I20" s="26"/>
      <c r="J20" s="22">
        <f t="shared" si="2"/>
        <v>0</v>
      </c>
      <c r="K20" s="4" t="str">
        <f t="shared" si="3"/>
        <v/>
      </c>
    </row>
    <row r="21" spans="1:11" x14ac:dyDescent="0.3">
      <c r="A21" s="1">
        <v>18</v>
      </c>
      <c r="B21" s="5">
        <v>2021005016</v>
      </c>
      <c r="C21" s="3" t="s">
        <v>28</v>
      </c>
      <c r="D21" s="3" t="s">
        <v>29</v>
      </c>
      <c r="E21" s="24">
        <v>6</v>
      </c>
      <c r="F21" s="25">
        <v>20</v>
      </c>
      <c r="G21" s="26">
        <f t="shared" si="0"/>
        <v>26</v>
      </c>
      <c r="H21" s="26" t="str">
        <f t="shared" si="1"/>
        <v>DA</v>
      </c>
      <c r="I21" s="26">
        <v>40</v>
      </c>
      <c r="J21" s="22">
        <f t="shared" si="2"/>
        <v>66</v>
      </c>
      <c r="K21" s="4" t="str">
        <f t="shared" si="3"/>
        <v>7</v>
      </c>
    </row>
    <row r="22" spans="1:11" x14ac:dyDescent="0.3">
      <c r="A22" s="16">
        <v>19</v>
      </c>
      <c r="B22" s="2">
        <v>2021005002</v>
      </c>
      <c r="C22" s="3" t="s">
        <v>30</v>
      </c>
      <c r="D22" s="3" t="s">
        <v>31</v>
      </c>
      <c r="E22" s="24">
        <v>0</v>
      </c>
      <c r="F22" s="25">
        <v>13</v>
      </c>
      <c r="G22" s="26">
        <f t="shared" si="0"/>
        <v>13</v>
      </c>
      <c r="H22" s="26" t="str">
        <f t="shared" si="1"/>
        <v>-</v>
      </c>
      <c r="I22" s="26"/>
      <c r="J22" s="22">
        <f t="shared" si="2"/>
        <v>13</v>
      </c>
      <c r="K22" s="4" t="str">
        <f t="shared" si="3"/>
        <v/>
      </c>
    </row>
    <row r="23" spans="1:11" x14ac:dyDescent="0.3">
      <c r="A23" s="1">
        <v>20</v>
      </c>
      <c r="B23" s="5">
        <v>2021005011</v>
      </c>
      <c r="C23" s="3" t="s">
        <v>32</v>
      </c>
      <c r="D23" s="3" t="s">
        <v>33</v>
      </c>
      <c r="E23" s="24">
        <v>4</v>
      </c>
      <c r="F23" s="25">
        <v>20</v>
      </c>
      <c r="G23" s="26">
        <f t="shared" si="0"/>
        <v>24</v>
      </c>
      <c r="H23" s="26" t="str">
        <f t="shared" si="1"/>
        <v>DA</v>
      </c>
      <c r="I23" s="26"/>
      <c r="J23" s="22">
        <f t="shared" si="2"/>
        <v>24</v>
      </c>
      <c r="K23" s="4" t="str">
        <f t="shared" si="3"/>
        <v/>
      </c>
    </row>
    <row r="24" spans="1:11" x14ac:dyDescent="0.3">
      <c r="A24" s="1">
        <v>21</v>
      </c>
      <c r="B24" s="2">
        <v>2020005009</v>
      </c>
      <c r="C24" s="3" t="s">
        <v>34</v>
      </c>
      <c r="D24" s="3" t="s">
        <v>35</v>
      </c>
      <c r="E24" s="24">
        <v>0</v>
      </c>
      <c r="F24" s="25"/>
      <c r="G24" s="26">
        <f t="shared" si="0"/>
        <v>0</v>
      </c>
      <c r="H24" s="26" t="str">
        <f t="shared" si="1"/>
        <v>-</v>
      </c>
      <c r="I24" s="26"/>
      <c r="J24" s="22">
        <f t="shared" si="2"/>
        <v>0</v>
      </c>
      <c r="K24" s="4" t="str">
        <f t="shared" si="3"/>
        <v/>
      </c>
    </row>
    <row r="25" spans="1:11" x14ac:dyDescent="0.3">
      <c r="A25" s="16">
        <v>22</v>
      </c>
      <c r="B25" s="2">
        <v>2020005018</v>
      </c>
      <c r="C25" s="3" t="s">
        <v>66</v>
      </c>
      <c r="D25" s="3" t="s">
        <v>67</v>
      </c>
      <c r="E25" s="24">
        <v>0</v>
      </c>
      <c r="F25" s="25">
        <v>13</v>
      </c>
      <c r="G25" s="26">
        <f t="shared" si="0"/>
        <v>13</v>
      </c>
      <c r="H25" s="26" t="str">
        <f t="shared" si="1"/>
        <v>-</v>
      </c>
      <c r="I25" s="26"/>
      <c r="J25" s="22">
        <f t="shared" si="2"/>
        <v>13</v>
      </c>
      <c r="K25" s="4" t="str">
        <f t="shared" si="3"/>
        <v/>
      </c>
    </row>
    <row r="26" spans="1:11" x14ac:dyDescent="0.3">
      <c r="A26" s="1">
        <v>23</v>
      </c>
      <c r="B26" s="5">
        <v>2021005015</v>
      </c>
      <c r="C26" s="3" t="s">
        <v>36</v>
      </c>
      <c r="D26" s="3" t="s">
        <v>37</v>
      </c>
      <c r="E26" s="24">
        <v>2</v>
      </c>
      <c r="F26" s="25">
        <v>18</v>
      </c>
      <c r="G26" s="26">
        <f t="shared" si="0"/>
        <v>20</v>
      </c>
      <c r="H26" s="26" t="str">
        <f t="shared" si="1"/>
        <v>DA</v>
      </c>
      <c r="I26" s="26">
        <v>50</v>
      </c>
      <c r="J26" s="22">
        <f t="shared" si="2"/>
        <v>70</v>
      </c>
      <c r="K26" s="4" t="str">
        <f t="shared" si="3"/>
        <v>7</v>
      </c>
    </row>
    <row r="27" spans="1:11" x14ac:dyDescent="0.3">
      <c r="A27" s="1">
        <v>24</v>
      </c>
      <c r="B27" s="2">
        <v>2021005025</v>
      </c>
      <c r="C27" s="3" t="s">
        <v>38</v>
      </c>
      <c r="D27" s="3" t="s">
        <v>39</v>
      </c>
      <c r="E27" s="24">
        <v>3</v>
      </c>
      <c r="F27" s="25">
        <v>17</v>
      </c>
      <c r="G27" s="26">
        <f t="shared" si="0"/>
        <v>20</v>
      </c>
      <c r="H27" s="26" t="str">
        <f t="shared" si="1"/>
        <v>DA</v>
      </c>
      <c r="I27" s="32">
        <v>20</v>
      </c>
      <c r="J27" s="22">
        <f t="shared" si="2"/>
        <v>40</v>
      </c>
      <c r="K27" s="4" t="str">
        <f t="shared" si="3"/>
        <v/>
      </c>
    </row>
    <row r="28" spans="1:11" x14ac:dyDescent="0.3">
      <c r="A28" s="16">
        <v>25</v>
      </c>
      <c r="B28" s="5">
        <v>2021005014</v>
      </c>
      <c r="C28" s="3" t="s">
        <v>40</v>
      </c>
      <c r="D28" s="3" t="s">
        <v>41</v>
      </c>
      <c r="E28" s="24">
        <v>2</v>
      </c>
      <c r="F28" s="25">
        <v>16</v>
      </c>
      <c r="G28" s="26">
        <f t="shared" si="0"/>
        <v>18</v>
      </c>
      <c r="H28" s="26" t="str">
        <f t="shared" si="1"/>
        <v>DA</v>
      </c>
      <c r="I28" s="26"/>
      <c r="J28" s="22">
        <f t="shared" si="2"/>
        <v>18</v>
      </c>
      <c r="K28" s="4" t="str">
        <f t="shared" si="3"/>
        <v/>
      </c>
    </row>
    <row r="29" spans="1:11" x14ac:dyDescent="0.3">
      <c r="A29" s="1">
        <v>26</v>
      </c>
      <c r="B29" s="2">
        <v>2020005005</v>
      </c>
      <c r="C29" s="3" t="s">
        <v>42</v>
      </c>
      <c r="D29" s="3" t="s">
        <v>43</v>
      </c>
      <c r="E29" s="24">
        <v>0</v>
      </c>
      <c r="F29" s="25"/>
      <c r="G29" s="26">
        <f t="shared" si="0"/>
        <v>0</v>
      </c>
      <c r="H29" s="26" t="str">
        <f t="shared" si="1"/>
        <v>-</v>
      </c>
      <c r="I29" s="26"/>
      <c r="J29" s="22">
        <f t="shared" si="2"/>
        <v>0</v>
      </c>
      <c r="K29" s="4" t="str">
        <f t="shared" si="3"/>
        <v/>
      </c>
    </row>
    <row r="30" spans="1:11" x14ac:dyDescent="0.3">
      <c r="A30" s="1">
        <v>27</v>
      </c>
      <c r="B30" s="5">
        <v>2021005023</v>
      </c>
      <c r="C30" s="3" t="s">
        <v>44</v>
      </c>
      <c r="D30" s="3" t="s">
        <v>45</v>
      </c>
      <c r="E30" s="24">
        <v>1</v>
      </c>
      <c r="F30" s="25">
        <v>18</v>
      </c>
      <c r="G30" s="26">
        <f t="shared" si="0"/>
        <v>19</v>
      </c>
      <c r="H30" s="26" t="str">
        <f t="shared" si="1"/>
        <v>DA</v>
      </c>
      <c r="I30" s="32">
        <v>32</v>
      </c>
      <c r="J30" s="22">
        <f t="shared" si="2"/>
        <v>51</v>
      </c>
      <c r="K30" s="4"/>
    </row>
    <row r="31" spans="1:11" x14ac:dyDescent="0.3">
      <c r="A31" s="16">
        <v>28</v>
      </c>
      <c r="B31" s="2">
        <v>2021005021</v>
      </c>
      <c r="C31" s="3" t="s">
        <v>46</v>
      </c>
      <c r="D31" s="3" t="s">
        <v>25</v>
      </c>
      <c r="E31" s="24">
        <v>1</v>
      </c>
      <c r="F31" s="25">
        <v>20</v>
      </c>
      <c r="G31" s="26">
        <f t="shared" si="0"/>
        <v>21</v>
      </c>
      <c r="H31" s="26" t="str">
        <f t="shared" si="1"/>
        <v>DA</v>
      </c>
      <c r="I31" s="26"/>
      <c r="J31" s="22">
        <f t="shared" si="2"/>
        <v>21</v>
      </c>
      <c r="K31" s="4" t="str">
        <f t="shared" si="3"/>
        <v/>
      </c>
    </row>
    <row r="32" spans="1:11" x14ac:dyDescent="0.3">
      <c r="A32" s="1">
        <v>29</v>
      </c>
      <c r="B32" s="5">
        <v>2020005021</v>
      </c>
      <c r="C32" s="3" t="s">
        <v>47</v>
      </c>
      <c r="D32" s="3" t="s">
        <v>48</v>
      </c>
      <c r="E32" s="24">
        <v>0</v>
      </c>
      <c r="F32" s="25"/>
      <c r="G32" s="26">
        <f t="shared" si="0"/>
        <v>0</v>
      </c>
      <c r="H32" s="26" t="str">
        <f t="shared" si="1"/>
        <v>-</v>
      </c>
      <c r="I32" s="26"/>
      <c r="J32" s="22">
        <f t="shared" si="2"/>
        <v>0</v>
      </c>
      <c r="K32" s="4" t="str">
        <f t="shared" si="3"/>
        <v/>
      </c>
    </row>
    <row r="33" spans="1:11" ht="15" thickBot="1" x14ac:dyDescent="0.35">
      <c r="A33" s="13">
        <v>30</v>
      </c>
      <c r="B33" s="14">
        <v>2021005017</v>
      </c>
      <c r="C33" s="15" t="s">
        <v>49</v>
      </c>
      <c r="D33" s="15" t="s">
        <v>50</v>
      </c>
      <c r="E33" s="27">
        <v>5</v>
      </c>
      <c r="F33" s="28">
        <v>22</v>
      </c>
      <c r="G33" s="29">
        <f t="shared" si="0"/>
        <v>27</v>
      </c>
      <c r="H33" s="29" t="str">
        <f t="shared" si="1"/>
        <v>DA</v>
      </c>
      <c r="I33" s="29"/>
      <c r="J33" s="40">
        <f t="shared" si="2"/>
        <v>27</v>
      </c>
      <c r="K33" s="42" t="str">
        <f t="shared" si="3"/>
        <v/>
      </c>
    </row>
    <row r="34" spans="1:11" ht="15" thickTop="1" x14ac:dyDescent="0.3"/>
  </sheetData>
  <sortState ref="A4:K33">
    <sortCondition ref="C4:C33"/>
  </sortState>
  <mergeCells count="2">
    <mergeCell ref="A2:K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N13" sqref="N13"/>
    </sheetView>
  </sheetViews>
  <sheetFormatPr defaultRowHeight="14.4" x14ac:dyDescent="0.3"/>
  <cols>
    <col min="2" max="2" width="14.109375" customWidth="1"/>
    <col min="3" max="3" width="16.44140625" customWidth="1"/>
    <col min="4" max="4" width="15.6640625" customWidth="1"/>
    <col min="5" max="5" width="11.88671875" customWidth="1"/>
    <col min="8" max="8" width="8.44140625" customWidth="1"/>
    <col min="9" max="9" width="12" customWidth="1"/>
    <col min="10" max="10" width="13.88671875" customWidth="1"/>
    <col min="11" max="11" width="11.88671875" customWidth="1"/>
    <col min="12" max="12" width="12.109375" customWidth="1"/>
  </cols>
  <sheetData>
    <row r="1" spans="1:12" ht="54" customHeight="1" thickTop="1" thickBot="1" x14ac:dyDescent="0.35">
      <c r="A1" s="48" t="s">
        <v>69</v>
      </c>
      <c r="B1" s="49"/>
      <c r="C1" s="49"/>
      <c r="D1" s="49"/>
      <c r="E1" s="50"/>
      <c r="H1" s="48" t="s">
        <v>70</v>
      </c>
      <c r="I1" s="49"/>
      <c r="J1" s="49"/>
      <c r="K1" s="49"/>
      <c r="L1" s="50"/>
    </row>
    <row r="2" spans="1:12" ht="44.4" thickTop="1" thickBot="1" x14ac:dyDescent="0.35">
      <c r="A2" s="19" t="s">
        <v>51</v>
      </c>
      <c r="B2" s="20" t="s">
        <v>52</v>
      </c>
      <c r="C2" s="20" t="s">
        <v>53</v>
      </c>
      <c r="D2" s="20" t="s">
        <v>54</v>
      </c>
      <c r="E2" s="21" t="s">
        <v>62</v>
      </c>
      <c r="H2" s="19" t="s">
        <v>51</v>
      </c>
      <c r="I2" s="20" t="s">
        <v>52</v>
      </c>
      <c r="J2" s="20" t="s">
        <v>53</v>
      </c>
      <c r="K2" s="20" t="s">
        <v>54</v>
      </c>
      <c r="L2" s="21" t="s">
        <v>62</v>
      </c>
    </row>
    <row r="3" spans="1:12" ht="15" thickTop="1" x14ac:dyDescent="0.3">
      <c r="A3" s="16">
        <v>1</v>
      </c>
      <c r="B3" s="17">
        <v>2021005012</v>
      </c>
      <c r="C3" s="18" t="s">
        <v>0</v>
      </c>
      <c r="D3" s="18" t="s">
        <v>1</v>
      </c>
      <c r="E3" s="23">
        <v>22</v>
      </c>
      <c r="H3" s="51">
        <v>1</v>
      </c>
      <c r="I3" s="41">
        <v>2021005008</v>
      </c>
      <c r="J3" s="35" t="s">
        <v>14</v>
      </c>
      <c r="K3" s="35" t="s">
        <v>15</v>
      </c>
      <c r="L3" s="52">
        <v>18</v>
      </c>
    </row>
    <row r="4" spans="1:12" ht="15" thickBot="1" x14ac:dyDescent="0.35">
      <c r="A4" s="1">
        <v>2</v>
      </c>
      <c r="B4" s="5">
        <v>2021005001</v>
      </c>
      <c r="C4" s="3" t="s">
        <v>2</v>
      </c>
      <c r="D4" s="3" t="s">
        <v>3</v>
      </c>
      <c r="E4" s="4">
        <v>22</v>
      </c>
      <c r="H4" s="54">
        <v>2</v>
      </c>
      <c r="I4" s="53">
        <v>2021005023</v>
      </c>
      <c r="J4" s="15" t="s">
        <v>44</v>
      </c>
      <c r="K4" s="15" t="s">
        <v>45</v>
      </c>
      <c r="L4" s="42">
        <v>18</v>
      </c>
    </row>
    <row r="5" spans="1:12" ht="15" thickTop="1" x14ac:dyDescent="0.3">
      <c r="A5" s="1">
        <v>3</v>
      </c>
      <c r="B5" s="2">
        <v>2021005017</v>
      </c>
      <c r="C5" s="3" t="s">
        <v>49</v>
      </c>
      <c r="D5" s="3" t="s">
        <v>50</v>
      </c>
      <c r="E5" s="4">
        <v>22</v>
      </c>
    </row>
    <row r="6" spans="1:12" x14ac:dyDescent="0.3">
      <c r="A6" s="16">
        <v>4</v>
      </c>
      <c r="B6" s="5">
        <v>2021005009</v>
      </c>
      <c r="C6" s="3" t="s">
        <v>6</v>
      </c>
      <c r="D6" s="3" t="s">
        <v>7</v>
      </c>
      <c r="E6" s="4">
        <v>21</v>
      </c>
    </row>
    <row r="7" spans="1:12" x14ac:dyDescent="0.3">
      <c r="A7" s="1">
        <v>5</v>
      </c>
      <c r="B7" s="2">
        <v>2021005003</v>
      </c>
      <c r="C7" s="3" t="s">
        <v>57</v>
      </c>
      <c r="D7" s="3" t="s">
        <v>58</v>
      </c>
      <c r="E7" s="4">
        <v>20</v>
      </c>
    </row>
    <row r="8" spans="1:12" x14ac:dyDescent="0.3">
      <c r="A8" s="1">
        <v>6</v>
      </c>
      <c r="B8" s="5">
        <v>2021005016</v>
      </c>
      <c r="C8" s="3" t="s">
        <v>28</v>
      </c>
      <c r="D8" s="3" t="s">
        <v>29</v>
      </c>
      <c r="E8" s="4">
        <v>20</v>
      </c>
    </row>
    <row r="9" spans="1:12" x14ac:dyDescent="0.3">
      <c r="A9" s="16">
        <v>7</v>
      </c>
      <c r="B9" s="5">
        <v>2021005011</v>
      </c>
      <c r="C9" s="3" t="s">
        <v>32</v>
      </c>
      <c r="D9" s="3" t="s">
        <v>33</v>
      </c>
      <c r="E9" s="4">
        <v>20</v>
      </c>
    </row>
    <row r="10" spans="1:12" x14ac:dyDescent="0.3">
      <c r="A10" s="1">
        <v>8</v>
      </c>
      <c r="B10" s="2">
        <v>2021005021</v>
      </c>
      <c r="C10" s="3" t="s">
        <v>46</v>
      </c>
      <c r="D10" s="3" t="s">
        <v>25</v>
      </c>
      <c r="E10" s="4">
        <v>20</v>
      </c>
    </row>
    <row r="11" spans="1:12" x14ac:dyDescent="0.3">
      <c r="A11" s="1">
        <v>9</v>
      </c>
      <c r="B11" s="2">
        <v>2021005018</v>
      </c>
      <c r="C11" s="3" t="s">
        <v>8</v>
      </c>
      <c r="D11" s="3" t="s">
        <v>9</v>
      </c>
      <c r="E11" s="4">
        <v>19</v>
      </c>
    </row>
    <row r="12" spans="1:12" x14ac:dyDescent="0.3">
      <c r="A12" s="16">
        <v>10</v>
      </c>
      <c r="B12" s="5">
        <v>2021005013</v>
      </c>
      <c r="C12" s="3" t="s">
        <v>10</v>
      </c>
      <c r="D12" s="3" t="s">
        <v>11</v>
      </c>
      <c r="E12" s="4">
        <v>19</v>
      </c>
    </row>
    <row r="13" spans="1:12" x14ac:dyDescent="0.3">
      <c r="A13" s="1">
        <v>11</v>
      </c>
      <c r="B13" s="5">
        <v>2021005019</v>
      </c>
      <c r="C13" s="3" t="s">
        <v>16</v>
      </c>
      <c r="D13" s="3" t="s">
        <v>17</v>
      </c>
      <c r="E13" s="4">
        <v>19</v>
      </c>
    </row>
    <row r="14" spans="1:12" x14ac:dyDescent="0.3">
      <c r="A14" s="1">
        <v>12</v>
      </c>
      <c r="B14" s="2">
        <v>2021005006</v>
      </c>
      <c r="C14" s="3" t="s">
        <v>18</v>
      </c>
      <c r="D14" s="3" t="s">
        <v>19</v>
      </c>
      <c r="E14" s="4">
        <v>18</v>
      </c>
    </row>
    <row r="15" spans="1:12" x14ac:dyDescent="0.3">
      <c r="A15" s="16">
        <v>13</v>
      </c>
      <c r="B15" s="5">
        <v>2021005015</v>
      </c>
      <c r="C15" s="3" t="s">
        <v>36</v>
      </c>
      <c r="D15" s="3" t="s">
        <v>37</v>
      </c>
      <c r="E15" s="4">
        <v>18</v>
      </c>
    </row>
    <row r="16" spans="1:12" x14ac:dyDescent="0.3">
      <c r="A16" s="1">
        <v>14</v>
      </c>
      <c r="B16" s="2">
        <v>2021005004</v>
      </c>
      <c r="C16" s="3" t="s">
        <v>4</v>
      </c>
      <c r="D16" s="3" t="s">
        <v>5</v>
      </c>
      <c r="E16" s="4">
        <v>17</v>
      </c>
    </row>
    <row r="17" spans="1:5" x14ac:dyDescent="0.3">
      <c r="A17" s="1">
        <v>15</v>
      </c>
      <c r="B17" s="2">
        <v>2021005025</v>
      </c>
      <c r="C17" s="3" t="s">
        <v>38</v>
      </c>
      <c r="D17" s="3" t="s">
        <v>39</v>
      </c>
      <c r="E17" s="4">
        <v>17</v>
      </c>
    </row>
    <row r="18" spans="1:5" x14ac:dyDescent="0.3">
      <c r="A18" s="16">
        <v>16</v>
      </c>
      <c r="B18" s="5">
        <v>2021005020</v>
      </c>
      <c r="C18" s="3" t="s">
        <v>59</v>
      </c>
      <c r="D18" s="3" t="s">
        <v>60</v>
      </c>
      <c r="E18" s="4">
        <v>16</v>
      </c>
    </row>
    <row r="19" spans="1:5" x14ac:dyDescent="0.3">
      <c r="A19" s="1">
        <v>17</v>
      </c>
      <c r="B19" s="5">
        <v>2021005005</v>
      </c>
      <c r="C19" s="3" t="s">
        <v>24</v>
      </c>
      <c r="D19" s="3" t="s">
        <v>25</v>
      </c>
      <c r="E19" s="4">
        <v>16</v>
      </c>
    </row>
    <row r="20" spans="1:5" x14ac:dyDescent="0.3">
      <c r="A20" s="1">
        <v>18</v>
      </c>
      <c r="B20" s="5">
        <v>2021005014</v>
      </c>
      <c r="C20" s="3" t="s">
        <v>40</v>
      </c>
      <c r="D20" s="3" t="s">
        <v>41</v>
      </c>
      <c r="E20" s="4">
        <v>16</v>
      </c>
    </row>
    <row r="21" spans="1:5" x14ac:dyDescent="0.3">
      <c r="A21" s="30">
        <v>19</v>
      </c>
      <c r="B21" s="2">
        <v>2021005007</v>
      </c>
      <c r="C21" s="3" t="s">
        <v>16</v>
      </c>
      <c r="D21" s="3" t="s">
        <v>3</v>
      </c>
      <c r="E21" s="4">
        <v>14</v>
      </c>
    </row>
    <row r="22" spans="1:5" x14ac:dyDescent="0.3">
      <c r="A22" s="30">
        <v>20</v>
      </c>
      <c r="B22" s="2">
        <v>2021005002</v>
      </c>
      <c r="C22" s="3" t="s">
        <v>30</v>
      </c>
      <c r="D22" s="3" t="s">
        <v>31</v>
      </c>
      <c r="E22" s="8">
        <v>13</v>
      </c>
    </row>
    <row r="23" spans="1:5" ht="15" thickBot="1" x14ac:dyDescent="0.35">
      <c r="A23" s="31">
        <v>21</v>
      </c>
      <c r="B23" s="6">
        <v>2020005018</v>
      </c>
      <c r="C23" s="7" t="s">
        <v>66</v>
      </c>
      <c r="D23" s="7" t="s">
        <v>67</v>
      </c>
      <c r="E23" s="8">
        <v>13</v>
      </c>
    </row>
    <row r="24" spans="1:5" ht="15.6" thickTop="1" thickBot="1" x14ac:dyDescent="0.35">
      <c r="A24" s="9">
        <v>22</v>
      </c>
      <c r="B24" s="10">
        <v>2021005023</v>
      </c>
      <c r="C24" s="11" t="s">
        <v>44</v>
      </c>
      <c r="D24" s="11" t="s">
        <v>45</v>
      </c>
      <c r="E24" s="12">
        <v>9</v>
      </c>
    </row>
    <row r="25" spans="1:5" ht="15" thickTop="1" x14ac:dyDescent="0.3"/>
  </sheetData>
  <sortState ref="A2:E23">
    <sortCondition descending="1" ref="E2:E23"/>
  </sortState>
  <mergeCells count="2">
    <mergeCell ref="A1:E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uspeha</vt:lpstr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2022-02-08T17:15:04Z</dcterms:modified>
</cp:coreProperties>
</file>