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OS20FBdls-Matem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11" i="1"/>
  <c r="H11" i="1" s="1"/>
</calcChain>
</file>

<file path=xl/sharedStrings.xml><?xml version="1.0" encoding="utf-8"?>
<sst xmlns="http://schemas.openxmlformats.org/spreadsheetml/2006/main" count="77" uniqueCount="66">
  <si>
    <t>Jelena</t>
  </si>
  <si>
    <t>Milica</t>
  </si>
  <si>
    <t>Pilipović</t>
  </si>
  <si>
    <t>Nađa</t>
  </si>
  <si>
    <t>Krajina</t>
  </si>
  <si>
    <t>Neda</t>
  </si>
  <si>
    <t>Dabić</t>
  </si>
  <si>
    <t>Ignjat</t>
  </si>
  <si>
    <t>Prezime</t>
  </si>
  <si>
    <t>Ime</t>
  </si>
  <si>
    <t>Br. Indeksa</t>
  </si>
  <si>
    <t>Aktivnost</t>
  </si>
  <si>
    <t>Kolokvijum</t>
  </si>
  <si>
    <t>Predispitni poeni</t>
  </si>
  <si>
    <t>Pravo izlaska na završni ispit imaju studenti sa osvojenih bar 20 predispitnih poena</t>
  </si>
  <si>
    <t xml:space="preserve"> Ispit je položen ukoliko se na završnom ispitu ostvari bar 30 poena</t>
  </si>
  <si>
    <t>Goran</t>
  </si>
  <si>
    <t>Amidžić</t>
  </si>
  <si>
    <t>-</t>
  </si>
  <si>
    <t>Jasmina</t>
  </si>
  <si>
    <t>Angelovski</t>
  </si>
  <si>
    <t>Antonić</t>
  </si>
  <si>
    <t>Anđela</t>
  </si>
  <si>
    <t>Bačić</t>
  </si>
  <si>
    <t>Gabriela</t>
  </si>
  <si>
    <t>Damjan</t>
  </si>
  <si>
    <t>Teodora</t>
  </si>
  <si>
    <t>Dražić</t>
  </si>
  <si>
    <t>Isidora</t>
  </si>
  <si>
    <t>Golić</t>
  </si>
  <si>
    <t>Nataša</t>
  </si>
  <si>
    <t>Golubović</t>
  </si>
  <si>
    <t>Tanja</t>
  </si>
  <si>
    <t>Gvozdić</t>
  </si>
  <si>
    <t>Ivana</t>
  </si>
  <si>
    <t>Ignjac</t>
  </si>
  <si>
    <t>Jovanović</t>
  </si>
  <si>
    <t>Sanja</t>
  </si>
  <si>
    <t>Nikolina</t>
  </si>
  <si>
    <t>Kresojević</t>
  </si>
  <si>
    <t>Marinković</t>
  </si>
  <si>
    <t>Aleksandra</t>
  </si>
  <si>
    <t>Ostojić</t>
  </si>
  <si>
    <t>Sonja</t>
  </si>
  <si>
    <t>Radanov</t>
  </si>
  <si>
    <t>Tamara</t>
  </si>
  <si>
    <t>Radin Petrušić</t>
  </si>
  <si>
    <t>Bogdan</t>
  </si>
  <si>
    <t>Rajković</t>
  </si>
  <si>
    <t>Lazar</t>
  </si>
  <si>
    <t>Šćekić</t>
  </si>
  <si>
    <t>Slađana</t>
  </si>
  <si>
    <t>Stankov</t>
  </si>
  <si>
    <t>Gordana</t>
  </si>
  <si>
    <t>Tucaković</t>
  </si>
  <si>
    <t>Dušica</t>
  </si>
  <si>
    <t>Vodeničar</t>
  </si>
  <si>
    <t>Vukčević</t>
  </si>
  <si>
    <t>Nikola</t>
  </si>
  <si>
    <t>Žunić</t>
  </si>
  <si>
    <t>Đukić</t>
  </si>
  <si>
    <t>Ispit</t>
  </si>
  <si>
    <t>Ukupan broj poena</t>
  </si>
  <si>
    <t>Ocena</t>
  </si>
  <si>
    <t>Rezultati završnog ispita održanog 16.6.2022.</t>
  </si>
  <si>
    <t>Uvid u radove i upis ocena: petak 24.6. od 15 do 16h u kabinetu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</si>
</sst>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14"/>
      <color rgb="FF000000"/>
      <name val="Calibri"/>
      <family val="2"/>
    </font>
    <font>
      <sz val="24"/>
      <color rgb="FF002060"/>
      <name val="Calibri"/>
      <family val="2"/>
    </font>
    <font>
      <sz val="16"/>
      <color rgb="FF00206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0:F38" totalsRowShown="0" headerRowDxfId="13" dataDxfId="12">
  <autoFilter ref="A10:F38"/>
  <tableColumns count="6">
    <tableColumn id="1" name="Prezime" dataDxfId="11"/>
    <tableColumn id="2" name="Ime" dataDxfId="10"/>
    <tableColumn id="3" name="Br. Indeksa" dataDxfId="9"/>
    <tableColumn id="4" name="Aktivnost" dataDxfId="8"/>
    <tableColumn id="5" name="Kolokvijum" dataDxfId="7"/>
    <tableColumn id="6" name="Predispitni poeni" dataDxfId="6">
      <calculatedColumnFormula>SUM(Table1[[#This Row],[Aktivnost]:[Kolokvijum]])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10:G38" totalsRowShown="0" headerRowDxfId="5" dataDxfId="4">
  <autoFilter ref="G10:G38"/>
  <tableColumns count="1">
    <tableColumn id="1" name="Ispit" dataDxfId="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H10:I38" totalsRowShown="0" headerRowDxfId="2">
  <autoFilter ref="H10:I38"/>
  <tableColumns count="2">
    <tableColumn id="1" name="Ukupan broj poena" dataDxfId="1">
      <calculatedColumnFormula>SUM(F11:G11)</calculatedColumnFormula>
    </tableColumn>
    <tableColumn id="2" name="Ocen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abSelected="1" workbookViewId="0">
      <selection activeCell="T1" sqref="T1"/>
    </sheetView>
  </sheetViews>
  <sheetFormatPr defaultRowHeight="15.75" x14ac:dyDescent="0.25"/>
  <cols>
    <col min="1" max="1" width="14.25" bestFit="1" customWidth="1"/>
    <col min="2" max="2" width="9.75" customWidth="1"/>
    <col min="3" max="3" width="14.375" customWidth="1"/>
    <col min="4" max="4" width="12.75" customWidth="1"/>
    <col min="5" max="5" width="15.125" style="8" customWidth="1"/>
    <col min="6" max="6" width="19.75" customWidth="1"/>
    <col min="7" max="7" width="10.125" style="8" customWidth="1"/>
    <col min="8" max="8" width="19.875" customWidth="1"/>
    <col min="9" max="9" width="12.25" style="8" customWidth="1"/>
    <col min="10" max="10" width="10.875" bestFit="1" customWidth="1"/>
  </cols>
  <sheetData>
    <row r="2" spans="1:18" ht="31.5" x14ac:dyDescent="0.5">
      <c r="A2" s="15" t="s">
        <v>64</v>
      </c>
      <c r="B2" s="15"/>
      <c r="C2" s="15"/>
      <c r="D2" s="15"/>
      <c r="E2" s="15"/>
      <c r="F2" s="15"/>
      <c r="G2" s="15"/>
      <c r="H2" s="15"/>
    </row>
    <row r="4" spans="1:18" ht="21" x14ac:dyDescent="0.35">
      <c r="A4" s="16" t="s">
        <v>14</v>
      </c>
      <c r="B4" s="16"/>
      <c r="C4" s="16"/>
      <c r="D4" s="16"/>
      <c r="E4" s="16"/>
      <c r="F4" s="16"/>
      <c r="G4" s="16"/>
      <c r="H4" s="16"/>
    </row>
    <row r="5" spans="1:18" ht="21" x14ac:dyDescent="0.35">
      <c r="A5" s="3"/>
      <c r="B5" s="3"/>
      <c r="C5" s="3"/>
      <c r="D5" s="3"/>
      <c r="E5" s="4"/>
      <c r="F5" s="3"/>
      <c r="G5" s="5"/>
      <c r="H5" s="3"/>
    </row>
    <row r="6" spans="1:18" ht="21" x14ac:dyDescent="0.25">
      <c r="A6" s="17" t="s">
        <v>15</v>
      </c>
      <c r="B6" s="17"/>
      <c r="C6" s="17"/>
      <c r="D6" s="17"/>
      <c r="E6" s="17"/>
      <c r="F6" s="17"/>
      <c r="G6" s="17"/>
      <c r="H6" s="17"/>
    </row>
    <row r="7" spans="1:18" ht="21" x14ac:dyDescent="0.25">
      <c r="A7" s="10"/>
      <c r="B7" s="10"/>
      <c r="C7" s="10"/>
      <c r="D7" s="10"/>
      <c r="E7" s="10"/>
      <c r="F7" s="10"/>
      <c r="G7" s="10"/>
      <c r="H7" s="10"/>
    </row>
    <row r="8" spans="1:18" ht="21" x14ac:dyDescent="0.25">
      <c r="A8" s="17" t="s">
        <v>65</v>
      </c>
      <c r="B8" s="17"/>
      <c r="C8" s="17"/>
      <c r="D8" s="17"/>
      <c r="E8" s="17"/>
      <c r="F8" s="17"/>
      <c r="G8" s="17"/>
      <c r="H8" s="17"/>
      <c r="I8" s="17"/>
    </row>
    <row r="10" spans="1:18" ht="18.75" x14ac:dyDescent="0.3">
      <c r="A10" s="1" t="s">
        <v>8</v>
      </c>
      <c r="B10" s="1" t="s">
        <v>9</v>
      </c>
      <c r="C10" s="1" t="s">
        <v>10</v>
      </c>
      <c r="D10" s="1" t="s">
        <v>11</v>
      </c>
      <c r="E10" s="7" t="s">
        <v>12</v>
      </c>
      <c r="F10" s="1" t="s">
        <v>13</v>
      </c>
      <c r="G10" s="13" t="s">
        <v>61</v>
      </c>
      <c r="H10" s="11" t="s">
        <v>62</v>
      </c>
      <c r="I10" s="12" t="s">
        <v>63</v>
      </c>
    </row>
    <row r="11" spans="1:18" ht="18.75" x14ac:dyDescent="0.3">
      <c r="A11" s="1" t="s">
        <v>17</v>
      </c>
      <c r="B11" s="1" t="s">
        <v>16</v>
      </c>
      <c r="C11" s="9">
        <v>2021005003</v>
      </c>
      <c r="D11" s="7">
        <v>8</v>
      </c>
      <c r="E11" s="7">
        <v>30</v>
      </c>
      <c r="F11" s="2">
        <f>SUM(Table1[[#This Row],[Aktivnost]:[Kolokvijum]])</f>
        <v>38</v>
      </c>
      <c r="G11" s="7">
        <v>30</v>
      </c>
      <c r="H11" s="7">
        <f>SUM(F11:G11)</f>
        <v>68</v>
      </c>
      <c r="I11" s="7">
        <v>7</v>
      </c>
      <c r="K11" s="6"/>
      <c r="L11" s="6"/>
      <c r="M11" s="6"/>
      <c r="O11" s="6"/>
      <c r="P11" s="6"/>
      <c r="Q11" s="6"/>
      <c r="R11" s="6"/>
    </row>
    <row r="12" spans="1:18" ht="18.75" x14ac:dyDescent="0.3">
      <c r="A12" s="1" t="s">
        <v>20</v>
      </c>
      <c r="B12" s="1" t="s">
        <v>19</v>
      </c>
      <c r="C12" s="9">
        <v>2021005020</v>
      </c>
      <c r="D12" s="7">
        <v>0</v>
      </c>
      <c r="E12" s="7" t="s">
        <v>18</v>
      </c>
      <c r="F12" s="2">
        <f>SUM(Table1[[#This Row],[Aktivnost]:[Kolokvijum]])</f>
        <v>0</v>
      </c>
      <c r="G12" s="7"/>
      <c r="H12" s="7">
        <f t="shared" ref="H12:H38" si="0">SUM(F12:G12)</f>
        <v>0</v>
      </c>
      <c r="I12" s="7"/>
      <c r="K12" s="6"/>
      <c r="L12" s="6"/>
      <c r="M12" s="6"/>
      <c r="O12" s="6"/>
      <c r="P12" s="6"/>
      <c r="Q12" s="6"/>
      <c r="R12" s="6"/>
    </row>
    <row r="13" spans="1:18" ht="18.75" x14ac:dyDescent="0.3">
      <c r="A13" s="1" t="s">
        <v>21</v>
      </c>
      <c r="B13" s="1" t="s">
        <v>1</v>
      </c>
      <c r="C13" s="9">
        <v>2021005012</v>
      </c>
      <c r="D13" s="7">
        <v>7</v>
      </c>
      <c r="E13" s="7">
        <v>27</v>
      </c>
      <c r="F13" s="2">
        <f>SUM(Table1[[#This Row],[Aktivnost]:[Kolokvijum]])</f>
        <v>34</v>
      </c>
      <c r="G13" s="7"/>
      <c r="H13" s="7">
        <f t="shared" si="0"/>
        <v>34</v>
      </c>
      <c r="I13" s="7"/>
      <c r="K13" s="6"/>
      <c r="L13" s="6"/>
      <c r="M13" s="6"/>
      <c r="O13" s="6"/>
      <c r="P13" s="6"/>
      <c r="Q13" s="6"/>
      <c r="R13" s="6"/>
    </row>
    <row r="14" spans="1:18" ht="18.75" x14ac:dyDescent="0.3">
      <c r="A14" s="1" t="s">
        <v>23</v>
      </c>
      <c r="B14" s="1" t="s">
        <v>22</v>
      </c>
      <c r="C14" s="9">
        <v>2021005001</v>
      </c>
      <c r="D14" s="7">
        <v>7</v>
      </c>
      <c r="E14" s="7">
        <v>24</v>
      </c>
      <c r="F14" s="2">
        <f>SUM(Table1[[#This Row],[Aktivnost]:[Kolokvijum]])</f>
        <v>31</v>
      </c>
      <c r="G14" s="7"/>
      <c r="H14" s="7">
        <f t="shared" si="0"/>
        <v>31</v>
      </c>
      <c r="I14" s="7"/>
      <c r="K14" s="6"/>
      <c r="L14" s="6"/>
      <c r="M14" s="6"/>
      <c r="O14" s="6"/>
      <c r="P14" s="6"/>
      <c r="Q14" s="6"/>
      <c r="R14" s="6"/>
    </row>
    <row r="15" spans="1:18" ht="18.75" x14ac:dyDescent="0.3">
      <c r="A15" s="1" t="s">
        <v>6</v>
      </c>
      <c r="B15" s="1" t="s">
        <v>7</v>
      </c>
      <c r="C15" s="9">
        <v>2020005004</v>
      </c>
      <c r="D15" s="7">
        <v>6</v>
      </c>
      <c r="E15" s="7">
        <v>30</v>
      </c>
      <c r="F15" s="2">
        <f>SUM(Table1[[#This Row],[Aktivnost]:[Kolokvijum]])</f>
        <v>36</v>
      </c>
      <c r="G15" s="7"/>
      <c r="H15" s="7">
        <f t="shared" si="0"/>
        <v>36</v>
      </c>
      <c r="I15" s="7"/>
      <c r="K15" s="6"/>
      <c r="L15" s="6"/>
      <c r="M15" s="6"/>
      <c r="O15" s="6"/>
      <c r="P15" s="6"/>
      <c r="Q15" s="6"/>
      <c r="R15" s="6"/>
    </row>
    <row r="16" spans="1:18" ht="18.75" x14ac:dyDescent="0.3">
      <c r="A16" s="1" t="s">
        <v>25</v>
      </c>
      <c r="B16" s="1" t="s">
        <v>24</v>
      </c>
      <c r="C16" s="9">
        <v>2021005004</v>
      </c>
      <c r="D16" s="7">
        <v>6</v>
      </c>
      <c r="E16" s="7">
        <v>21</v>
      </c>
      <c r="F16" s="2">
        <f>SUM(Table1[[#This Row],[Aktivnost]:[Kolokvijum]])</f>
        <v>27</v>
      </c>
      <c r="G16" s="7">
        <v>0</v>
      </c>
      <c r="H16" s="7">
        <f t="shared" si="0"/>
        <v>27</v>
      </c>
      <c r="I16" s="7">
        <v>5</v>
      </c>
      <c r="K16" s="6"/>
      <c r="L16" s="6"/>
      <c r="M16" s="6"/>
      <c r="O16" s="6"/>
      <c r="P16" s="6"/>
      <c r="Q16" s="6"/>
      <c r="R16" s="6"/>
    </row>
    <row r="17" spans="1:18" ht="18.75" x14ac:dyDescent="0.3">
      <c r="A17" s="1" t="s">
        <v>27</v>
      </c>
      <c r="B17" s="1" t="s">
        <v>26</v>
      </c>
      <c r="C17" s="9">
        <v>2021005009</v>
      </c>
      <c r="D17" s="7">
        <v>8</v>
      </c>
      <c r="E17" s="7">
        <v>30</v>
      </c>
      <c r="F17" s="2">
        <f>SUM(Table1[[#This Row],[Aktivnost]:[Kolokvijum]])</f>
        <v>38</v>
      </c>
      <c r="G17" s="7">
        <v>44</v>
      </c>
      <c r="H17" s="7">
        <f t="shared" si="0"/>
        <v>82</v>
      </c>
      <c r="I17" s="7">
        <v>9</v>
      </c>
      <c r="K17" s="6"/>
      <c r="L17" s="6"/>
      <c r="M17" s="6"/>
      <c r="O17" s="6"/>
      <c r="P17" s="6"/>
      <c r="Q17" s="6"/>
      <c r="R17" s="6"/>
    </row>
    <row r="18" spans="1:18" ht="18.75" x14ac:dyDescent="0.3">
      <c r="A18" s="1" t="s">
        <v>29</v>
      </c>
      <c r="B18" s="1" t="s">
        <v>28</v>
      </c>
      <c r="C18" s="9">
        <v>2021005018</v>
      </c>
      <c r="D18" s="7">
        <v>7</v>
      </c>
      <c r="E18" s="7">
        <v>27</v>
      </c>
      <c r="F18" s="2">
        <f>SUM(Table1[[#This Row],[Aktivnost]:[Kolokvijum]])</f>
        <v>34</v>
      </c>
      <c r="G18" s="7">
        <v>30</v>
      </c>
      <c r="H18" s="7">
        <f t="shared" si="0"/>
        <v>64</v>
      </c>
      <c r="I18" s="7">
        <v>7</v>
      </c>
      <c r="K18" s="6"/>
      <c r="L18" s="6"/>
      <c r="M18" s="6"/>
      <c r="O18" s="6"/>
      <c r="P18" s="6"/>
      <c r="Q18" s="6"/>
      <c r="R18" s="6"/>
    </row>
    <row r="19" spans="1:18" ht="18.75" x14ac:dyDescent="0.3">
      <c r="A19" s="1" t="s">
        <v>31</v>
      </c>
      <c r="B19" s="1" t="s">
        <v>30</v>
      </c>
      <c r="C19" s="9">
        <v>2021005013</v>
      </c>
      <c r="D19" s="7">
        <v>7</v>
      </c>
      <c r="E19" s="7">
        <v>30</v>
      </c>
      <c r="F19" s="2">
        <f>SUM(Table1[[#This Row],[Aktivnost]:[Kolokvijum]])</f>
        <v>37</v>
      </c>
      <c r="G19" s="7"/>
      <c r="H19" s="7">
        <f t="shared" si="0"/>
        <v>37</v>
      </c>
      <c r="I19" s="7"/>
      <c r="K19" s="6"/>
      <c r="L19" s="6"/>
      <c r="M19" s="6"/>
      <c r="O19" s="6"/>
      <c r="P19" s="6"/>
      <c r="Q19" s="6"/>
      <c r="R19" s="6"/>
    </row>
    <row r="20" spans="1:18" ht="18.75" x14ac:dyDescent="0.3">
      <c r="A20" s="1" t="s">
        <v>33</v>
      </c>
      <c r="B20" s="1" t="s">
        <v>32</v>
      </c>
      <c r="C20" s="9">
        <v>2021005010</v>
      </c>
      <c r="D20" s="7"/>
      <c r="E20" s="7" t="s">
        <v>18</v>
      </c>
      <c r="F20" s="2">
        <f>SUM(Table1[[#This Row],[Aktivnost]:[Kolokvijum]])</f>
        <v>0</v>
      </c>
      <c r="G20" s="7"/>
      <c r="H20" s="7">
        <f t="shared" si="0"/>
        <v>0</v>
      </c>
      <c r="I20" s="7"/>
      <c r="K20" s="6"/>
      <c r="L20" s="6"/>
      <c r="M20" s="6"/>
      <c r="O20" s="6"/>
      <c r="P20" s="6"/>
      <c r="Q20" s="6"/>
      <c r="R20" s="6"/>
    </row>
    <row r="21" spans="1:18" ht="18.75" x14ac:dyDescent="0.3">
      <c r="A21" s="1" t="s">
        <v>35</v>
      </c>
      <c r="B21" s="1" t="s">
        <v>34</v>
      </c>
      <c r="C21" s="9">
        <v>2021005008</v>
      </c>
      <c r="D21" s="7"/>
      <c r="E21" s="7" t="s">
        <v>18</v>
      </c>
      <c r="F21" s="2">
        <f>SUM(Table1[[#This Row],[Aktivnost]:[Kolokvijum]])</f>
        <v>0</v>
      </c>
      <c r="G21" s="7"/>
      <c r="H21" s="7">
        <f t="shared" si="0"/>
        <v>0</v>
      </c>
      <c r="I21" s="7"/>
      <c r="K21" s="6"/>
      <c r="L21" s="6"/>
      <c r="M21" s="6"/>
      <c r="O21" s="6"/>
      <c r="P21" s="6"/>
      <c r="Q21" s="6"/>
      <c r="R21" s="6"/>
    </row>
    <row r="22" spans="1:18" ht="18.75" x14ac:dyDescent="0.3">
      <c r="A22" s="1" t="s">
        <v>36</v>
      </c>
      <c r="B22" s="1" t="s">
        <v>22</v>
      </c>
      <c r="C22" s="9">
        <v>2021005007</v>
      </c>
      <c r="D22" s="7">
        <v>9</v>
      </c>
      <c r="E22" s="7">
        <v>27</v>
      </c>
      <c r="F22" s="2">
        <f>SUM(Table1[[#This Row],[Aktivnost]:[Kolokvijum]])</f>
        <v>36</v>
      </c>
      <c r="G22" s="7"/>
      <c r="H22" s="7">
        <f t="shared" si="0"/>
        <v>36</v>
      </c>
      <c r="I22" s="7"/>
      <c r="K22" s="6"/>
      <c r="L22" s="6"/>
      <c r="M22" s="6"/>
      <c r="O22" s="6"/>
      <c r="P22" s="6"/>
      <c r="Q22" s="6"/>
      <c r="R22" s="6"/>
    </row>
    <row r="23" spans="1:18" ht="18.75" x14ac:dyDescent="0.3">
      <c r="A23" s="1" t="s">
        <v>36</v>
      </c>
      <c r="B23" s="1" t="s">
        <v>37</v>
      </c>
      <c r="C23" s="9">
        <v>2021005019</v>
      </c>
      <c r="D23" s="7"/>
      <c r="E23" s="7" t="s">
        <v>18</v>
      </c>
      <c r="F23" s="2">
        <f>SUM(Table1[[#This Row],[Aktivnost]:[Kolokvijum]])</f>
        <v>0</v>
      </c>
      <c r="G23" s="7"/>
      <c r="H23" s="7">
        <f t="shared" si="0"/>
        <v>0</v>
      </c>
      <c r="I23" s="7"/>
      <c r="K23" s="6"/>
      <c r="L23" s="6"/>
      <c r="M23" s="6"/>
      <c r="O23" s="6"/>
      <c r="P23" s="6"/>
      <c r="Q23" s="6"/>
      <c r="R23" s="6"/>
    </row>
    <row r="24" spans="1:18" ht="18.75" x14ac:dyDescent="0.3">
      <c r="A24" s="1" t="s">
        <v>4</v>
      </c>
      <c r="B24" s="1" t="s">
        <v>5</v>
      </c>
      <c r="C24" s="9">
        <v>2020005013</v>
      </c>
      <c r="D24" s="7"/>
      <c r="E24" s="7">
        <v>30</v>
      </c>
      <c r="F24" s="2">
        <f>SUM(Table1[[#This Row],[Aktivnost]:[Kolokvijum]])</f>
        <v>30</v>
      </c>
      <c r="G24" s="7"/>
      <c r="H24" s="7">
        <f t="shared" si="0"/>
        <v>30</v>
      </c>
      <c r="I24" s="7"/>
      <c r="K24" s="6"/>
      <c r="L24" s="6"/>
      <c r="M24" s="6"/>
      <c r="O24" s="6"/>
      <c r="P24" s="6"/>
      <c r="Q24" s="6"/>
      <c r="R24" s="6"/>
    </row>
    <row r="25" spans="1:18" ht="18.75" x14ac:dyDescent="0.3">
      <c r="A25" s="1" t="s">
        <v>39</v>
      </c>
      <c r="B25" s="1" t="s">
        <v>38</v>
      </c>
      <c r="C25" s="9">
        <v>2021005006</v>
      </c>
      <c r="D25" s="7">
        <v>2</v>
      </c>
      <c r="E25" s="7">
        <v>30</v>
      </c>
      <c r="F25" s="2">
        <f>SUM(Table1[[#This Row],[Aktivnost]:[Kolokvijum]])</f>
        <v>32</v>
      </c>
      <c r="G25" s="7"/>
      <c r="H25" s="7">
        <f t="shared" si="0"/>
        <v>32</v>
      </c>
      <c r="I25" s="7"/>
      <c r="K25" s="6"/>
      <c r="L25" s="6"/>
      <c r="M25" s="6"/>
      <c r="O25" s="6"/>
      <c r="P25" s="6"/>
      <c r="Q25" s="6"/>
      <c r="R25" s="6"/>
    </row>
    <row r="26" spans="1:18" ht="18.75" x14ac:dyDescent="0.3">
      <c r="A26" s="1" t="s">
        <v>40</v>
      </c>
      <c r="B26" s="1" t="s">
        <v>0</v>
      </c>
      <c r="C26" s="9">
        <v>2021005005</v>
      </c>
      <c r="D26" s="7">
        <v>9</v>
      </c>
      <c r="E26" s="7">
        <v>30</v>
      </c>
      <c r="F26" s="2">
        <f>SUM(Table1[[#This Row],[Aktivnost]:[Kolokvijum]])</f>
        <v>39</v>
      </c>
      <c r="G26" s="7">
        <v>45</v>
      </c>
      <c r="H26" s="7">
        <f t="shared" si="0"/>
        <v>84</v>
      </c>
      <c r="I26" s="7">
        <v>9</v>
      </c>
      <c r="K26" s="6"/>
      <c r="L26" s="6"/>
      <c r="M26" s="6"/>
      <c r="O26" s="6"/>
      <c r="P26" s="6"/>
      <c r="Q26" s="6"/>
      <c r="R26" s="6"/>
    </row>
    <row r="27" spans="1:18" ht="18.75" x14ac:dyDescent="0.3">
      <c r="A27" s="1" t="s">
        <v>42</v>
      </c>
      <c r="B27" s="1" t="s">
        <v>41</v>
      </c>
      <c r="C27" s="9">
        <v>2021005016</v>
      </c>
      <c r="D27" s="7">
        <v>8</v>
      </c>
      <c r="E27" s="7">
        <v>30</v>
      </c>
      <c r="F27" s="2">
        <f>SUM(Table1[[#This Row],[Aktivnost]:[Kolokvijum]])</f>
        <v>38</v>
      </c>
      <c r="G27" s="7"/>
      <c r="H27" s="7">
        <f t="shared" si="0"/>
        <v>38</v>
      </c>
      <c r="I27" s="7"/>
      <c r="K27" s="6"/>
      <c r="L27" s="6"/>
      <c r="M27" s="6"/>
      <c r="O27" s="6"/>
      <c r="P27" s="6"/>
      <c r="Q27" s="6"/>
      <c r="R27" s="6"/>
    </row>
    <row r="28" spans="1:18" ht="18.75" x14ac:dyDescent="0.3">
      <c r="A28" s="1" t="s">
        <v>2</v>
      </c>
      <c r="B28" s="1" t="s">
        <v>3</v>
      </c>
      <c r="C28" s="9">
        <v>2020005002</v>
      </c>
      <c r="D28" s="7"/>
      <c r="E28" s="7">
        <v>21</v>
      </c>
      <c r="F28" s="2">
        <f>SUM(Table1[[#This Row],[Aktivnost]:[Kolokvijum]])</f>
        <v>21</v>
      </c>
      <c r="G28" s="7"/>
      <c r="H28" s="7">
        <f t="shared" si="0"/>
        <v>21</v>
      </c>
      <c r="I28" s="7"/>
      <c r="K28" s="6"/>
      <c r="L28" s="6"/>
      <c r="M28" s="6"/>
      <c r="O28" s="6"/>
      <c r="P28" s="6"/>
      <c r="Q28" s="6"/>
      <c r="R28" s="6"/>
    </row>
    <row r="29" spans="1:18" ht="18.75" x14ac:dyDescent="0.3">
      <c r="A29" s="1" t="s">
        <v>44</v>
      </c>
      <c r="B29" s="1" t="s">
        <v>43</v>
      </c>
      <c r="C29" s="9">
        <v>2021005002</v>
      </c>
      <c r="D29" s="7"/>
      <c r="E29" s="7" t="s">
        <v>18</v>
      </c>
      <c r="F29" s="2">
        <f>SUM(Table1[[#This Row],[Aktivnost]:[Kolokvijum]])</f>
        <v>0</v>
      </c>
      <c r="G29" s="7"/>
      <c r="H29" s="7">
        <f t="shared" si="0"/>
        <v>0</v>
      </c>
      <c r="I29" s="7"/>
      <c r="K29" s="6"/>
      <c r="L29" s="6"/>
      <c r="M29" s="6"/>
      <c r="O29" s="6"/>
      <c r="P29" s="6"/>
      <c r="Q29" s="6"/>
      <c r="R29" s="6"/>
    </row>
    <row r="30" spans="1:18" ht="18.75" x14ac:dyDescent="0.3">
      <c r="A30" s="1" t="s">
        <v>46</v>
      </c>
      <c r="B30" s="1" t="s">
        <v>45</v>
      </c>
      <c r="C30" s="9">
        <v>2021005011</v>
      </c>
      <c r="D30" s="7">
        <v>9</v>
      </c>
      <c r="E30" s="7">
        <v>30</v>
      </c>
      <c r="F30" s="2">
        <f>SUM(Table1[[#This Row],[Aktivnost]:[Kolokvijum]])</f>
        <v>39</v>
      </c>
      <c r="G30" s="7">
        <v>60</v>
      </c>
      <c r="H30" s="7">
        <f t="shared" si="0"/>
        <v>99</v>
      </c>
      <c r="I30" s="7">
        <v>10</v>
      </c>
      <c r="K30" s="6"/>
      <c r="L30" s="6"/>
      <c r="M30" s="6"/>
      <c r="O30" s="6"/>
      <c r="P30" s="6"/>
      <c r="Q30" s="6"/>
      <c r="R30" s="6"/>
    </row>
    <row r="31" spans="1:18" ht="18.75" x14ac:dyDescent="0.3">
      <c r="A31" s="1" t="s">
        <v>48</v>
      </c>
      <c r="B31" s="1" t="s">
        <v>47</v>
      </c>
      <c r="C31" s="9">
        <v>2020005014</v>
      </c>
      <c r="D31" s="7"/>
      <c r="E31" s="7" t="s">
        <v>18</v>
      </c>
      <c r="F31" s="2">
        <f>SUM(Table1[[#This Row],[Aktivnost]:[Kolokvijum]])</f>
        <v>0</v>
      </c>
      <c r="G31" s="7"/>
      <c r="H31" s="7">
        <f t="shared" si="0"/>
        <v>0</v>
      </c>
      <c r="I31" s="7"/>
      <c r="K31" s="6"/>
      <c r="L31" s="6"/>
      <c r="M31" s="6"/>
      <c r="O31" s="6"/>
      <c r="P31" s="6"/>
      <c r="Q31" s="6"/>
      <c r="R31" s="6"/>
    </row>
    <row r="32" spans="1:18" ht="18.75" x14ac:dyDescent="0.3">
      <c r="A32" s="1" t="s">
        <v>50</v>
      </c>
      <c r="B32" s="1" t="s">
        <v>49</v>
      </c>
      <c r="C32" s="9">
        <v>2021005015</v>
      </c>
      <c r="D32" s="7">
        <v>6</v>
      </c>
      <c r="E32" s="7">
        <v>30</v>
      </c>
      <c r="F32" s="2">
        <f>SUM(Table1[[#This Row],[Aktivnost]:[Kolokvijum]])</f>
        <v>36</v>
      </c>
      <c r="G32" s="7">
        <v>38</v>
      </c>
      <c r="H32" s="7">
        <f t="shared" si="0"/>
        <v>74</v>
      </c>
      <c r="I32" s="7">
        <v>8</v>
      </c>
      <c r="K32" s="6"/>
      <c r="L32" s="6"/>
      <c r="M32" s="6"/>
      <c r="O32" s="6"/>
      <c r="P32" s="6"/>
      <c r="Q32" s="6"/>
      <c r="R32" s="6"/>
    </row>
    <row r="33" spans="1:18" ht="18.75" x14ac:dyDescent="0.3">
      <c r="A33" s="1" t="s">
        <v>52</v>
      </c>
      <c r="B33" s="1" t="s">
        <v>51</v>
      </c>
      <c r="C33" s="9">
        <v>2021005025</v>
      </c>
      <c r="D33" s="7">
        <v>3</v>
      </c>
      <c r="E33" s="7">
        <v>27</v>
      </c>
      <c r="F33" s="2">
        <f>SUM(Table1[[#This Row],[Aktivnost]:[Kolokvijum]])</f>
        <v>30</v>
      </c>
      <c r="G33" s="7"/>
      <c r="H33" s="7">
        <f t="shared" si="0"/>
        <v>30</v>
      </c>
      <c r="I33" s="7"/>
      <c r="K33" s="6"/>
      <c r="L33" s="6"/>
      <c r="M33" s="6"/>
      <c r="O33" s="6"/>
      <c r="P33" s="6"/>
      <c r="Q33" s="6"/>
      <c r="R33" s="6"/>
    </row>
    <row r="34" spans="1:18" ht="18.75" x14ac:dyDescent="0.3">
      <c r="A34" s="1" t="s">
        <v>54</v>
      </c>
      <c r="B34" s="1" t="s">
        <v>53</v>
      </c>
      <c r="C34" s="9">
        <v>2021005014</v>
      </c>
      <c r="D34" s="7">
        <v>4</v>
      </c>
      <c r="E34" s="7" t="s">
        <v>18</v>
      </c>
      <c r="F34" s="2">
        <f>SUM(Table1[[#This Row],[Aktivnost]:[Kolokvijum]])</f>
        <v>4</v>
      </c>
      <c r="G34" s="7"/>
      <c r="H34" s="7">
        <f t="shared" si="0"/>
        <v>4</v>
      </c>
      <c r="I34" s="7"/>
      <c r="K34" s="6"/>
      <c r="L34" s="6"/>
      <c r="M34" s="6"/>
      <c r="O34" s="6"/>
      <c r="P34" s="6"/>
      <c r="Q34" s="6"/>
      <c r="R34" s="6"/>
    </row>
    <row r="35" spans="1:18" ht="18.75" x14ac:dyDescent="0.3">
      <c r="A35" s="1" t="s">
        <v>56</v>
      </c>
      <c r="B35" s="1" t="s">
        <v>55</v>
      </c>
      <c r="C35" s="9">
        <v>2021005023</v>
      </c>
      <c r="D35" s="7">
        <v>3</v>
      </c>
      <c r="E35" s="7">
        <v>6</v>
      </c>
      <c r="F35" s="2">
        <f>SUM(Table1[[#This Row],[Aktivnost]:[Kolokvijum]])</f>
        <v>9</v>
      </c>
      <c r="G35" s="7"/>
      <c r="H35" s="7">
        <f t="shared" si="0"/>
        <v>9</v>
      </c>
      <c r="I35" s="7"/>
      <c r="K35" s="6"/>
      <c r="L35" s="6"/>
      <c r="M35" s="6"/>
      <c r="O35" s="6"/>
      <c r="P35" s="6"/>
      <c r="Q35" s="6"/>
      <c r="R35" s="6"/>
    </row>
    <row r="36" spans="1:18" ht="18.75" x14ac:dyDescent="0.3">
      <c r="A36" s="1" t="s">
        <v>57</v>
      </c>
      <c r="B36" s="1" t="s">
        <v>0</v>
      </c>
      <c r="C36" s="9">
        <v>2021005021</v>
      </c>
      <c r="D36" s="7"/>
      <c r="E36" s="7">
        <v>12</v>
      </c>
      <c r="F36" s="2">
        <f>SUM(Table1[[#This Row],[Aktivnost]:[Kolokvijum]])</f>
        <v>12</v>
      </c>
      <c r="G36" s="7"/>
      <c r="H36" s="7">
        <f t="shared" si="0"/>
        <v>12</v>
      </c>
      <c r="I36" s="7"/>
      <c r="K36" s="6"/>
      <c r="L36" s="6"/>
      <c r="M36" s="6"/>
      <c r="O36" s="6"/>
      <c r="P36" s="6"/>
      <c r="Q36" s="6"/>
      <c r="R36" s="6"/>
    </row>
    <row r="37" spans="1:18" ht="18.75" x14ac:dyDescent="0.3">
      <c r="A37" s="1" t="s">
        <v>59</v>
      </c>
      <c r="B37" s="1" t="s">
        <v>58</v>
      </c>
      <c r="C37" s="9">
        <v>2021005017</v>
      </c>
      <c r="D37" s="7">
        <v>5</v>
      </c>
      <c r="E37" s="7">
        <v>15</v>
      </c>
      <c r="F37" s="2">
        <f>SUM(Table1[[#This Row],[Aktivnost]:[Kolokvijum]])</f>
        <v>20</v>
      </c>
      <c r="G37" s="7"/>
      <c r="H37" s="7">
        <f t="shared" si="0"/>
        <v>20</v>
      </c>
      <c r="I37" s="7"/>
      <c r="K37" s="6"/>
      <c r="L37" s="6"/>
      <c r="M37" s="6"/>
      <c r="O37" s="6"/>
      <c r="P37" s="6"/>
      <c r="Q37" s="6"/>
      <c r="R37" s="6"/>
    </row>
    <row r="38" spans="1:18" ht="18.75" x14ac:dyDescent="0.3">
      <c r="A38" s="1" t="s">
        <v>60</v>
      </c>
      <c r="B38" s="1" t="s">
        <v>45</v>
      </c>
      <c r="C38" s="9">
        <v>2021005024</v>
      </c>
      <c r="D38" s="7"/>
      <c r="E38" s="7" t="s">
        <v>18</v>
      </c>
      <c r="F38" s="2">
        <f>SUM(Table1[[#This Row],[Aktivnost]:[Kolokvijum]])</f>
        <v>0</v>
      </c>
      <c r="G38" s="7"/>
      <c r="H38" s="7">
        <f t="shared" si="0"/>
        <v>0</v>
      </c>
      <c r="I38" s="7"/>
      <c r="L38" s="6"/>
      <c r="M38" s="6"/>
      <c r="O38" s="6"/>
      <c r="P38" s="6"/>
      <c r="Q38" s="6"/>
      <c r="R38" s="6"/>
    </row>
    <row r="39" spans="1:18" x14ac:dyDescent="0.25">
      <c r="H39" s="6"/>
      <c r="I39" s="14"/>
    </row>
  </sheetData>
  <sortState ref="H10:K37">
    <sortCondition ref="I10:I37"/>
  </sortState>
  <mergeCells count="4">
    <mergeCell ref="A2:H2"/>
    <mergeCell ref="A4:H4"/>
    <mergeCell ref="A6:H6"/>
    <mergeCell ref="A8:I8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OS20FBdls-Matem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Miloš Japundžić</cp:lastModifiedBy>
  <dcterms:created xsi:type="dcterms:W3CDTF">2021-06-02T21:14:35Z</dcterms:created>
  <dcterms:modified xsi:type="dcterms:W3CDTF">2022-06-23T12:49:15Z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2021-06-02T23:10:29+02:00</dcterms:created>
  <dcterms:modified xsi:type="dcterms:W3CDTF">2021-06-02T23:10:29+02:00</dcterms:modified>
  <cp:revision>0</cp:revision>
</cp:coreProperties>
</file>