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sa\Desktop\"/>
    </mc:Choice>
  </mc:AlternateContent>
  <xr:revisionPtr revIDLastSave="0" documentId="13_ncr:1_{8D7B1BF2-95F2-48FD-9994-9D8173FE98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2." sheetId="1" r:id="rId1"/>
    <sheet name="2021.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3" i="1"/>
  <c r="Q5" i="1"/>
  <c r="Q9" i="1"/>
  <c r="Q13" i="1"/>
  <c r="Q17" i="1"/>
  <c r="Q21" i="1"/>
  <c r="Q25" i="1"/>
  <c r="P4" i="1"/>
  <c r="Q4" i="1" s="1"/>
  <c r="P5" i="1"/>
  <c r="P6" i="1"/>
  <c r="Q6" i="1" s="1"/>
  <c r="P7" i="1"/>
  <c r="Q7" i="1" s="1"/>
  <c r="P8" i="1"/>
  <c r="Q8" i="1" s="1"/>
  <c r="P9" i="1"/>
  <c r="P10" i="1"/>
  <c r="Q10" i="1" s="1"/>
  <c r="P11" i="1"/>
  <c r="Q11" i="1" s="1"/>
  <c r="P12" i="1"/>
  <c r="Q12" i="1" s="1"/>
  <c r="P13" i="1"/>
  <c r="P14" i="1"/>
  <c r="Q14" i="1" s="1"/>
  <c r="P15" i="1"/>
  <c r="Q15" i="1" s="1"/>
  <c r="P16" i="1"/>
  <c r="Q16" i="1" s="1"/>
  <c r="P17" i="1"/>
  <c r="P18" i="1"/>
  <c r="Q18" i="1" s="1"/>
  <c r="P19" i="1"/>
  <c r="Q19" i="1" s="1"/>
  <c r="P20" i="1"/>
  <c r="Q20" i="1" s="1"/>
  <c r="P21" i="1"/>
  <c r="P22" i="1"/>
  <c r="Q22" i="1" s="1"/>
  <c r="P23" i="1"/>
  <c r="Q23" i="1" s="1"/>
  <c r="P24" i="1"/>
  <c r="Q24" i="1" s="1"/>
  <c r="P25" i="1"/>
  <c r="P3" i="1"/>
  <c r="Q3" i="1" s="1"/>
</calcChain>
</file>

<file path=xl/sharedStrings.xml><?xml version="1.0" encoding="utf-8"?>
<sst xmlns="http://schemas.openxmlformats.org/spreadsheetml/2006/main" count="120" uniqueCount="94">
  <si>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</si>
  <si>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</si>
  <si>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</si>
  <si>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</si>
  <si>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</si>
  <si>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</si>
  <si>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</si>
  <si>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</si>
  <si>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</si>
  <si>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t>∑</t>
  </si>
  <si>
    <t>Р. бр.</t>
  </si>
  <si>
    <t>Број индекса</t>
  </si>
  <si>
    <t>Презиме</t>
  </si>
  <si>
    <t>Име</t>
  </si>
  <si>
    <t>Оцена</t>
  </si>
  <si>
    <t>Горан</t>
  </si>
  <si>
    <t>Амиџић</t>
  </si>
  <si>
    <t>Јасмина</t>
  </si>
  <si>
    <t>Ангеловски</t>
  </si>
  <si>
    <t>Милица</t>
  </si>
  <si>
    <t>Антонић</t>
  </si>
  <si>
    <t>Анђела</t>
  </si>
  <si>
    <t>Бачић</t>
  </si>
  <si>
    <t>Габриела</t>
  </si>
  <si>
    <t>Дамјан</t>
  </si>
  <si>
    <t>Теодора</t>
  </si>
  <si>
    <t>Дражић</t>
  </si>
  <si>
    <t>Исидора</t>
  </si>
  <si>
    <t>Голић</t>
  </si>
  <si>
    <t>Наташа</t>
  </si>
  <si>
    <t>Голубовић</t>
  </si>
  <si>
    <t>Тања</t>
  </si>
  <si>
    <t>Гвоздић</t>
  </si>
  <si>
    <t>Ивана</t>
  </si>
  <si>
    <t>Игњац</t>
  </si>
  <si>
    <t>Јовановић</t>
  </si>
  <si>
    <t>Сања</t>
  </si>
  <si>
    <t>Николина</t>
  </si>
  <si>
    <t>Кресојевић</t>
  </si>
  <si>
    <t>Владислава</t>
  </si>
  <si>
    <t>Маричић</t>
  </si>
  <si>
    <t>Јелена</t>
  </si>
  <si>
    <t>Маринковић</t>
  </si>
  <si>
    <t>Александра</t>
  </si>
  <si>
    <t>Остојић</t>
  </si>
  <si>
    <t>Соња</t>
  </si>
  <si>
    <t>Раданов</t>
  </si>
  <si>
    <t>Тамара</t>
  </si>
  <si>
    <t>Радин Петрушић</t>
  </si>
  <si>
    <t>Лазар</t>
  </si>
  <si>
    <t>Шћекић</t>
  </si>
  <si>
    <t>Слађана</t>
  </si>
  <si>
    <t>Станков</t>
  </si>
  <si>
    <t>Гордана</t>
  </si>
  <si>
    <t>Туцаковић</t>
  </si>
  <si>
    <t>Душица</t>
  </si>
  <si>
    <t>Воденичар</t>
  </si>
  <si>
    <t>Вукчевић</t>
  </si>
  <si>
    <t>Никола</t>
  </si>
  <si>
    <t>Жунић</t>
  </si>
  <si>
    <t>Златановић</t>
  </si>
  <si>
    <t>Дијана</t>
  </si>
  <si>
    <t>Дакић</t>
  </si>
  <si>
    <t>Кузмановић</t>
  </si>
  <si>
    <t>Виолета</t>
  </si>
  <si>
    <t>Марјанов</t>
  </si>
  <si>
    <t>Миладинка</t>
  </si>
  <si>
    <t>Радошевић</t>
  </si>
  <si>
    <t>Марија</t>
  </si>
  <si>
    <t>Равић</t>
  </si>
  <si>
    <t>Немања</t>
  </si>
  <si>
    <t>Стојков</t>
  </si>
  <si>
    <t>Божидар</t>
  </si>
  <si>
    <t>Витомиров</t>
  </si>
  <si>
    <t>Младен</t>
  </si>
  <si>
    <t>Зинајић</t>
  </si>
  <si>
    <t>Сара</t>
  </si>
  <si>
    <t>DA</t>
  </si>
  <si>
    <t/>
  </si>
  <si>
    <t>-</t>
  </si>
  <si>
    <t>Р.бр.</t>
  </si>
  <si>
    <t>Присуство      (маx 5)</t>
  </si>
  <si>
    <t>Сем. рад           (маx 10)</t>
  </si>
  <si>
    <t>Колоквијум          (маx 20, мин 11)</t>
  </si>
  <si>
    <t>Предиспитни бодови             (маx 35)</t>
  </si>
  <si>
    <t>Услов за излазак на испит                      (мин 18)</t>
  </si>
  <si>
    <t>Испит                   (маx 65, мин 33)</t>
  </si>
  <si>
    <t>НАЦИОНАЛНА ЕКОНОМИЈА, 2020/21.</t>
  </si>
  <si>
    <t>Предиспитни бодови             (маx 40)</t>
  </si>
  <si>
    <r>
      <t xml:space="preserve">НАЦИОНАЛНА ЕКОНОМИЈА, </t>
    </r>
    <r>
      <rPr>
        <sz val="11"/>
        <color rgb="FF000000"/>
        <rFont val="Calibri"/>
        <family val="2"/>
        <scheme val="minor"/>
      </rPr>
      <t>2021/22.</t>
    </r>
  </si>
  <si>
    <r>
      <t xml:space="preserve">Колоквијум          (маx 30,     </t>
    </r>
    <r>
      <rPr>
        <sz val="11"/>
        <color rgb="FFFF0000"/>
        <rFont val="Calibri"/>
        <family val="2"/>
        <scheme val="minor"/>
      </rPr>
      <t>мин 16)</t>
    </r>
  </si>
  <si>
    <r>
      <t xml:space="preserve">Услов за излазак на испит                      </t>
    </r>
    <r>
      <rPr>
        <sz val="11"/>
        <color rgb="FFFF0000"/>
        <rFont val="Calibri"/>
        <family val="2"/>
        <scheme val="minor"/>
      </rPr>
      <t>(мин 21)</t>
    </r>
  </si>
  <si>
    <r>
      <t xml:space="preserve">Испит                   </t>
    </r>
    <r>
      <rPr>
        <sz val="11"/>
        <rFont val="Calibri"/>
        <family val="2"/>
        <scheme val="minor"/>
      </rPr>
      <t xml:space="preserve">(маx 60, </t>
    </r>
    <r>
      <rPr>
        <sz val="11"/>
        <color rgb="FFFF0000"/>
        <rFont val="Calibri"/>
        <family val="2"/>
        <scheme val="minor"/>
      </rPr>
      <t>мин 31)</t>
    </r>
  </si>
  <si>
    <t>Активност          (маx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</si>
</sst>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rgb="FFFFFF66"/>
      </patternFill>
    </fill>
    <fill>
      <patternFill patternType="solid">
        <fgColor theme="3" tint="0.79998168889431442"/>
        <bgColor rgb="FFADFD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R5" sqref="R5"/>
    </sheetView>
  </sheetViews>
  <sheetFormatPr defaultRowHeight="13.8"/>
  <cols>
    <col min="1" max="1" width="4" customWidth="1"/>
    <col min="2" max="2" width="12.09765625" style="11" customWidth="1"/>
    <col min="3" max="3" width="14.19921875" customWidth="1"/>
    <col min="4" max="4" width="10.19921875" customWidth="1"/>
    <col min="5" max="11" width="0" hidden="1" customWidth="1"/>
    <col min="12" max="12" width="10.59765625" hidden="1" customWidth="1"/>
    <col min="13" max="13" width="0" hidden="1" customWidth="1"/>
    <col min="14" max="14" width="9.3984375" style="2" customWidth="1"/>
    <col min="15" max="16" width="11.09765625" customWidth="1"/>
    <col min="17" max="17" width="9.3984375" customWidth="1"/>
    <col min="18" max="18" width="9" customWidth="1"/>
    <col min="19" max="19" width="6.796875" style="1" customWidth="1"/>
    <col min="20" max="20" width="6.69921875" style="2" customWidth="1"/>
    <col min="21" max="21" width="9" customWidth="1"/>
  </cols>
  <sheetData>
    <row r="1" spans="1:20" ht="70.5" customHeight="1">
      <c r="A1" s="21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7.6">
      <c r="A2" s="3" t="s">
        <v>10</v>
      </c>
      <c r="B2" s="9" t="s">
        <v>11</v>
      </c>
      <c r="C2" s="3" t="s">
        <v>12</v>
      </c>
      <c r="D2" s="3" t="s">
        <v>13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3" t="s">
        <v>93</v>
      </c>
      <c r="O2" s="3" t="s">
        <v>90</v>
      </c>
      <c r="P2" s="3" t="s">
        <v>88</v>
      </c>
      <c r="Q2" s="3" t="s">
        <v>91</v>
      </c>
      <c r="R2" s="3" t="s">
        <v>92</v>
      </c>
      <c r="S2" s="3" t="s">
        <v>9</v>
      </c>
      <c r="T2" s="3" t="s">
        <v>14</v>
      </c>
    </row>
    <row r="3" spans="1:20" ht="14.4">
      <c r="A3" s="5">
        <v>1</v>
      </c>
      <c r="B3" s="10">
        <v>2021005003</v>
      </c>
      <c r="C3" s="6" t="s">
        <v>16</v>
      </c>
      <c r="D3" s="6" t="s">
        <v>15</v>
      </c>
      <c r="E3" s="5"/>
      <c r="F3" s="5"/>
      <c r="G3" s="5"/>
      <c r="H3" s="5"/>
      <c r="I3" s="5"/>
      <c r="J3" s="5"/>
      <c r="K3" s="5"/>
      <c r="L3" s="5"/>
      <c r="M3" s="5"/>
      <c r="N3" s="5">
        <v>8</v>
      </c>
      <c r="O3" s="5">
        <v>27</v>
      </c>
      <c r="P3" s="5">
        <f>N3+O3</f>
        <v>35</v>
      </c>
      <c r="Q3" s="5" t="str">
        <f>IF(P3&gt;=21,"Да","-")</f>
        <v>Да</v>
      </c>
      <c r="R3" s="12">
        <v>49</v>
      </c>
      <c r="S3" s="12">
        <f>IF(R3&gt;=31,R3+P3,"-")</f>
        <v>84</v>
      </c>
      <c r="T3" s="7">
        <v>9</v>
      </c>
    </row>
    <row r="4" spans="1:20" ht="14.4">
      <c r="A4" s="5">
        <v>2</v>
      </c>
      <c r="B4" s="10">
        <v>2021005020</v>
      </c>
      <c r="C4" s="6" t="s">
        <v>18</v>
      </c>
      <c r="D4" s="6" t="s">
        <v>17</v>
      </c>
      <c r="E4" s="6"/>
      <c r="F4" s="6"/>
      <c r="G4" s="6"/>
      <c r="H4" s="6"/>
      <c r="I4" s="6"/>
      <c r="J4" s="6"/>
      <c r="K4" s="6"/>
      <c r="L4" s="6"/>
      <c r="M4" s="6"/>
      <c r="N4" s="5">
        <v>0</v>
      </c>
      <c r="O4" s="5">
        <v>30</v>
      </c>
      <c r="P4" s="5">
        <f t="shared" ref="P4:P25" si="0">N4+O4</f>
        <v>30</v>
      </c>
      <c r="Q4" s="5" t="str">
        <f t="shared" ref="Q4:Q25" si="1">IF(P4&gt;=21,"Да","-")</f>
        <v>Да</v>
      </c>
      <c r="R4" s="12"/>
      <c r="S4" s="12" t="str">
        <f t="shared" ref="S4:S25" si="2">IF(R4&gt;=31,R4+P4,"-")</f>
        <v>-</v>
      </c>
      <c r="T4" s="7"/>
    </row>
    <row r="5" spans="1:20" ht="14.4">
      <c r="A5" s="5">
        <v>3</v>
      </c>
      <c r="B5" s="10">
        <v>2021005012</v>
      </c>
      <c r="C5" s="6" t="s">
        <v>20</v>
      </c>
      <c r="D5" s="6" t="s">
        <v>19</v>
      </c>
      <c r="E5" s="5"/>
      <c r="F5" s="5"/>
      <c r="G5" s="5"/>
      <c r="H5" s="5"/>
      <c r="I5" s="5"/>
      <c r="J5" s="5"/>
      <c r="K5" s="5"/>
      <c r="L5" s="5"/>
      <c r="M5" s="5"/>
      <c r="N5" s="5">
        <v>10</v>
      </c>
      <c r="O5" s="5">
        <v>30</v>
      </c>
      <c r="P5" s="5">
        <f t="shared" si="0"/>
        <v>40</v>
      </c>
      <c r="Q5" s="5" t="str">
        <f t="shared" si="1"/>
        <v>Да</v>
      </c>
      <c r="R5" s="20">
        <v>33</v>
      </c>
      <c r="S5" s="12">
        <f t="shared" si="2"/>
        <v>73</v>
      </c>
      <c r="T5" s="8">
        <v>8</v>
      </c>
    </row>
    <row r="6" spans="1:20" ht="14.4">
      <c r="A6" s="5">
        <v>4</v>
      </c>
      <c r="B6" s="10">
        <v>2021005001</v>
      </c>
      <c r="C6" s="6" t="s">
        <v>22</v>
      </c>
      <c r="D6" s="6" t="s">
        <v>21</v>
      </c>
      <c r="E6" s="5"/>
      <c r="F6" s="5"/>
      <c r="G6" s="5"/>
      <c r="H6" s="5"/>
      <c r="I6" s="5"/>
      <c r="J6" s="5"/>
      <c r="K6" s="5"/>
      <c r="L6" s="5"/>
      <c r="M6" s="5"/>
      <c r="N6" s="5">
        <v>7</v>
      </c>
      <c r="O6" s="5">
        <v>30</v>
      </c>
      <c r="P6" s="5">
        <f t="shared" si="0"/>
        <v>37</v>
      </c>
      <c r="Q6" s="5" t="str">
        <f t="shared" si="1"/>
        <v>Да</v>
      </c>
      <c r="R6" s="12">
        <v>34</v>
      </c>
      <c r="S6" s="12">
        <f t="shared" si="2"/>
        <v>71</v>
      </c>
      <c r="T6" s="7">
        <v>8</v>
      </c>
    </row>
    <row r="7" spans="1:20" ht="14.4">
      <c r="A7" s="5">
        <v>5</v>
      </c>
      <c r="B7" s="10">
        <v>2021005023</v>
      </c>
      <c r="C7" s="6" t="s">
        <v>56</v>
      </c>
      <c r="D7" s="6" t="s">
        <v>55</v>
      </c>
      <c r="E7" s="6"/>
      <c r="F7" s="6"/>
      <c r="G7" s="6"/>
      <c r="H7" s="6"/>
      <c r="I7" s="6"/>
      <c r="J7" s="6"/>
      <c r="K7" s="6"/>
      <c r="L7" s="6"/>
      <c r="M7" s="6"/>
      <c r="N7" s="5">
        <v>8</v>
      </c>
      <c r="O7" s="5">
        <v>30</v>
      </c>
      <c r="P7" s="5">
        <f t="shared" si="0"/>
        <v>38</v>
      </c>
      <c r="Q7" s="5" t="str">
        <f t="shared" si="1"/>
        <v>Да</v>
      </c>
      <c r="R7" s="20"/>
      <c r="S7" s="12" t="str">
        <f t="shared" si="2"/>
        <v>-</v>
      </c>
      <c r="T7" s="8"/>
    </row>
    <row r="8" spans="1:20" ht="14.4">
      <c r="A8" s="5">
        <v>6</v>
      </c>
      <c r="B8" s="10">
        <v>2021005021</v>
      </c>
      <c r="C8" s="6" t="s">
        <v>57</v>
      </c>
      <c r="D8" s="6" t="s">
        <v>41</v>
      </c>
      <c r="E8" s="6"/>
      <c r="F8" s="6"/>
      <c r="G8" s="6"/>
      <c r="H8" s="6"/>
      <c r="I8" s="6"/>
      <c r="J8" s="6"/>
      <c r="K8" s="6"/>
      <c r="L8" s="6"/>
      <c r="M8" s="6"/>
      <c r="N8" s="5">
        <v>2</v>
      </c>
      <c r="O8" s="5">
        <v>30</v>
      </c>
      <c r="P8" s="5">
        <f t="shared" si="0"/>
        <v>32</v>
      </c>
      <c r="Q8" s="5" t="str">
        <f t="shared" si="1"/>
        <v>Да</v>
      </c>
      <c r="R8" s="20"/>
      <c r="S8" s="12" t="str">
        <f t="shared" si="2"/>
        <v>-</v>
      </c>
      <c r="T8" s="8"/>
    </row>
    <row r="9" spans="1:20" ht="14.4">
      <c r="A9" s="5">
        <v>7</v>
      </c>
      <c r="B9" s="10">
        <v>2021005010</v>
      </c>
      <c r="C9" s="6" t="s">
        <v>32</v>
      </c>
      <c r="D9" s="6" t="s">
        <v>31</v>
      </c>
      <c r="E9" s="5"/>
      <c r="F9" s="5"/>
      <c r="G9" s="5"/>
      <c r="H9" s="5"/>
      <c r="I9" s="5"/>
      <c r="J9" s="5"/>
      <c r="K9" s="5"/>
      <c r="L9" s="5"/>
      <c r="M9" s="5"/>
      <c r="N9" s="5">
        <v>0</v>
      </c>
      <c r="O9" s="5"/>
      <c r="P9" s="5">
        <f t="shared" si="0"/>
        <v>0</v>
      </c>
      <c r="Q9" s="5" t="str">
        <f t="shared" si="1"/>
        <v>-</v>
      </c>
      <c r="R9" s="20"/>
      <c r="S9" s="12" t="str">
        <f t="shared" si="2"/>
        <v>-</v>
      </c>
      <c r="T9" s="8"/>
    </row>
    <row r="10" spans="1:20" ht="14.4">
      <c r="A10" s="5">
        <v>8</v>
      </c>
      <c r="B10" s="10">
        <v>2021005018</v>
      </c>
      <c r="C10" s="6" t="s">
        <v>28</v>
      </c>
      <c r="D10" s="6" t="s">
        <v>27</v>
      </c>
      <c r="E10" s="6"/>
      <c r="F10" s="6"/>
      <c r="G10" s="6"/>
      <c r="H10" s="6"/>
      <c r="I10" s="6"/>
      <c r="J10" s="6"/>
      <c r="K10" s="6"/>
      <c r="L10" s="6"/>
      <c r="M10" s="6"/>
      <c r="N10" s="5">
        <v>6</v>
      </c>
      <c r="O10" s="5">
        <v>27</v>
      </c>
      <c r="P10" s="5">
        <f t="shared" si="0"/>
        <v>33</v>
      </c>
      <c r="Q10" s="5" t="str">
        <f t="shared" si="1"/>
        <v>Да</v>
      </c>
      <c r="R10" s="20"/>
      <c r="S10" s="12" t="str">
        <f t="shared" si="2"/>
        <v>-</v>
      </c>
      <c r="T10" s="8"/>
    </row>
    <row r="11" spans="1:20" ht="14.4">
      <c r="A11" s="5">
        <v>9</v>
      </c>
      <c r="B11" s="10">
        <v>2021005013</v>
      </c>
      <c r="C11" s="6" t="s">
        <v>30</v>
      </c>
      <c r="D11" s="6" t="s">
        <v>29</v>
      </c>
      <c r="E11" s="5"/>
      <c r="F11" s="5"/>
      <c r="G11" s="5"/>
      <c r="H11" s="5"/>
      <c r="I11" s="5"/>
      <c r="J11" s="5"/>
      <c r="K11" s="5"/>
      <c r="L11" s="5"/>
      <c r="M11" s="5"/>
      <c r="N11" s="5">
        <v>10</v>
      </c>
      <c r="O11" s="5">
        <v>30</v>
      </c>
      <c r="P11" s="5">
        <f t="shared" si="0"/>
        <v>40</v>
      </c>
      <c r="Q11" s="5" t="str">
        <f t="shared" si="1"/>
        <v>Да</v>
      </c>
      <c r="R11" s="12">
        <v>49</v>
      </c>
      <c r="S11" s="12">
        <f t="shared" si="2"/>
        <v>89</v>
      </c>
      <c r="T11" s="7">
        <v>9</v>
      </c>
    </row>
    <row r="12" spans="1:20" ht="14.4">
      <c r="A12" s="5">
        <v>10</v>
      </c>
      <c r="B12" s="10">
        <v>2021005004</v>
      </c>
      <c r="C12" s="6" t="s">
        <v>24</v>
      </c>
      <c r="D12" s="6" t="s">
        <v>23</v>
      </c>
      <c r="E12" s="5"/>
      <c r="F12" s="5"/>
      <c r="G12" s="5"/>
      <c r="H12" s="5"/>
      <c r="I12" s="5"/>
      <c r="J12" s="5"/>
      <c r="K12" s="5"/>
      <c r="L12" s="5"/>
      <c r="M12" s="5"/>
      <c r="N12" s="5">
        <v>8</v>
      </c>
      <c r="O12" s="5">
        <v>24</v>
      </c>
      <c r="P12" s="5">
        <f t="shared" si="0"/>
        <v>32</v>
      </c>
      <c r="Q12" s="5" t="str">
        <f t="shared" si="1"/>
        <v>Да</v>
      </c>
      <c r="R12" s="20">
        <v>49</v>
      </c>
      <c r="S12" s="12">
        <f t="shared" si="2"/>
        <v>81</v>
      </c>
      <c r="T12" s="8">
        <v>9</v>
      </c>
    </row>
    <row r="13" spans="1:20" ht="14.4">
      <c r="A13" s="5">
        <v>11</v>
      </c>
      <c r="B13" s="10">
        <v>2021005009</v>
      </c>
      <c r="C13" s="6" t="s">
        <v>26</v>
      </c>
      <c r="D13" s="6" t="s">
        <v>25</v>
      </c>
      <c r="E13" s="5"/>
      <c r="F13" s="5"/>
      <c r="G13" s="5"/>
      <c r="H13" s="5"/>
      <c r="I13" s="5"/>
      <c r="J13" s="5"/>
      <c r="K13" s="5"/>
      <c r="L13" s="5"/>
      <c r="M13" s="5"/>
      <c r="N13" s="5">
        <v>8</v>
      </c>
      <c r="O13" s="5">
        <v>30</v>
      </c>
      <c r="P13" s="5">
        <f t="shared" si="0"/>
        <v>38</v>
      </c>
      <c r="Q13" s="5" t="str">
        <f t="shared" si="1"/>
        <v>Да</v>
      </c>
      <c r="R13" s="12">
        <v>49</v>
      </c>
      <c r="S13" s="12">
        <f t="shared" si="2"/>
        <v>87</v>
      </c>
      <c r="T13" s="7">
        <v>9</v>
      </c>
    </row>
    <row r="14" spans="1:20" ht="14.4">
      <c r="A14" s="5">
        <v>12</v>
      </c>
      <c r="B14" s="10">
        <v>2021005017</v>
      </c>
      <c r="C14" s="6" t="s">
        <v>59</v>
      </c>
      <c r="D14" s="6" t="s">
        <v>58</v>
      </c>
      <c r="E14" s="6"/>
      <c r="F14" s="6"/>
      <c r="G14" s="6"/>
      <c r="H14" s="6"/>
      <c r="I14" s="6"/>
      <c r="J14" s="6"/>
      <c r="K14" s="6"/>
      <c r="L14" s="6"/>
      <c r="M14" s="6"/>
      <c r="N14" s="5">
        <v>2</v>
      </c>
      <c r="O14" s="5">
        <v>30</v>
      </c>
      <c r="P14" s="5">
        <f t="shared" si="0"/>
        <v>32</v>
      </c>
      <c r="Q14" s="5" t="str">
        <f t="shared" si="1"/>
        <v>Да</v>
      </c>
      <c r="R14" s="20"/>
      <c r="S14" s="12" t="str">
        <f t="shared" si="2"/>
        <v>-</v>
      </c>
      <c r="T14" s="8"/>
    </row>
    <row r="15" spans="1:20" ht="14.4">
      <c r="A15" s="5">
        <v>13</v>
      </c>
      <c r="B15" s="10">
        <v>2021005008</v>
      </c>
      <c r="C15" s="6" t="s">
        <v>34</v>
      </c>
      <c r="D15" s="6" t="s">
        <v>33</v>
      </c>
      <c r="E15" s="5"/>
      <c r="F15" s="5"/>
      <c r="G15" s="5"/>
      <c r="H15" s="5"/>
      <c r="I15" s="5"/>
      <c r="J15" s="5"/>
      <c r="K15" s="5"/>
      <c r="L15" s="5"/>
      <c r="M15" s="5"/>
      <c r="N15" s="5">
        <v>0</v>
      </c>
      <c r="O15" s="5"/>
      <c r="P15" s="5">
        <f t="shared" si="0"/>
        <v>0</v>
      </c>
      <c r="Q15" s="5" t="str">
        <f t="shared" si="1"/>
        <v>-</v>
      </c>
      <c r="R15" s="20"/>
      <c r="S15" s="12" t="str">
        <f t="shared" si="2"/>
        <v>-</v>
      </c>
      <c r="T15" s="8"/>
    </row>
    <row r="16" spans="1:20" ht="14.4">
      <c r="A16" s="5">
        <v>14</v>
      </c>
      <c r="B16" s="10">
        <v>2021005007</v>
      </c>
      <c r="C16" s="6" t="s">
        <v>35</v>
      </c>
      <c r="D16" s="6" t="s">
        <v>21</v>
      </c>
      <c r="E16" s="5"/>
      <c r="F16" s="5"/>
      <c r="G16" s="5"/>
      <c r="H16" s="5"/>
      <c r="I16" s="5"/>
      <c r="J16" s="5"/>
      <c r="K16" s="5"/>
      <c r="L16" s="5"/>
      <c r="M16" s="5"/>
      <c r="N16" s="5">
        <v>8</v>
      </c>
      <c r="O16" s="5">
        <v>27</v>
      </c>
      <c r="P16" s="5">
        <f t="shared" si="0"/>
        <v>35</v>
      </c>
      <c r="Q16" s="5" t="str">
        <f t="shared" si="1"/>
        <v>Да</v>
      </c>
      <c r="R16" s="20"/>
      <c r="S16" s="12" t="str">
        <f t="shared" si="2"/>
        <v>-</v>
      </c>
      <c r="T16" s="8"/>
    </row>
    <row r="17" spans="1:20" ht="14.4">
      <c r="A17" s="5">
        <v>15</v>
      </c>
      <c r="B17" s="10">
        <v>2021005019</v>
      </c>
      <c r="C17" s="6" t="s">
        <v>35</v>
      </c>
      <c r="D17" s="6" t="s">
        <v>36</v>
      </c>
      <c r="E17" s="6"/>
      <c r="F17" s="6"/>
      <c r="G17" s="6"/>
      <c r="H17" s="6"/>
      <c r="I17" s="6"/>
      <c r="J17" s="6"/>
      <c r="K17" s="6"/>
      <c r="L17" s="6"/>
      <c r="M17" s="6"/>
      <c r="N17" s="5">
        <v>0</v>
      </c>
      <c r="O17" s="5"/>
      <c r="P17" s="5">
        <f t="shared" si="0"/>
        <v>0</v>
      </c>
      <c r="Q17" s="5" t="str">
        <f t="shared" si="1"/>
        <v>-</v>
      </c>
      <c r="R17" s="20"/>
      <c r="S17" s="12" t="str">
        <f t="shared" si="2"/>
        <v>-</v>
      </c>
      <c r="T17" s="8"/>
    </row>
    <row r="18" spans="1:20" ht="14.4">
      <c r="A18" s="5">
        <v>16</v>
      </c>
      <c r="B18" s="10">
        <v>2021005006</v>
      </c>
      <c r="C18" s="6" t="s">
        <v>38</v>
      </c>
      <c r="D18" s="6" t="s">
        <v>37</v>
      </c>
      <c r="E18" s="5"/>
      <c r="F18" s="5"/>
      <c r="G18" s="5"/>
      <c r="H18" s="5"/>
      <c r="I18" s="5"/>
      <c r="J18" s="5"/>
      <c r="K18" s="5"/>
      <c r="L18" s="5"/>
      <c r="M18" s="5"/>
      <c r="N18" s="5">
        <v>6</v>
      </c>
      <c r="O18" s="5">
        <v>30</v>
      </c>
      <c r="P18" s="5">
        <f t="shared" si="0"/>
        <v>36</v>
      </c>
      <c r="Q18" s="5" t="str">
        <f t="shared" si="1"/>
        <v>Да</v>
      </c>
      <c r="R18" s="12"/>
      <c r="S18" s="12" t="str">
        <f t="shared" si="2"/>
        <v>-</v>
      </c>
      <c r="T18" s="7"/>
    </row>
    <row r="19" spans="1:20" ht="14.4">
      <c r="A19" s="5">
        <v>17</v>
      </c>
      <c r="B19" s="10">
        <v>2021005005</v>
      </c>
      <c r="C19" s="6" t="s">
        <v>42</v>
      </c>
      <c r="D19" s="6" t="s">
        <v>41</v>
      </c>
      <c r="E19" s="5"/>
      <c r="F19" s="5"/>
      <c r="G19" s="5"/>
      <c r="H19" s="5"/>
      <c r="I19" s="5"/>
      <c r="J19" s="5"/>
      <c r="K19" s="5"/>
      <c r="L19" s="5"/>
      <c r="M19" s="5"/>
      <c r="N19" s="5">
        <v>8</v>
      </c>
      <c r="O19" s="5">
        <v>30</v>
      </c>
      <c r="P19" s="5">
        <f t="shared" si="0"/>
        <v>38</v>
      </c>
      <c r="Q19" s="5" t="str">
        <f t="shared" si="1"/>
        <v>Да</v>
      </c>
      <c r="R19" s="20"/>
      <c r="S19" s="12" t="str">
        <f t="shared" si="2"/>
        <v>-</v>
      </c>
      <c r="T19" s="8"/>
    </row>
    <row r="20" spans="1:20" ht="14.4">
      <c r="A20" s="5">
        <v>18</v>
      </c>
      <c r="B20" s="10">
        <v>2021005016</v>
      </c>
      <c r="C20" s="6" t="s">
        <v>44</v>
      </c>
      <c r="D20" s="6" t="s">
        <v>43</v>
      </c>
      <c r="E20" s="5"/>
      <c r="F20" s="5"/>
      <c r="G20" s="5"/>
      <c r="H20" s="5"/>
      <c r="I20" s="5"/>
      <c r="J20" s="5"/>
      <c r="K20" s="5"/>
      <c r="L20" s="5"/>
      <c r="M20" s="5"/>
      <c r="N20" s="5">
        <v>10</v>
      </c>
      <c r="O20" s="5">
        <v>27</v>
      </c>
      <c r="P20" s="5">
        <f t="shared" si="0"/>
        <v>37</v>
      </c>
      <c r="Q20" s="5" t="str">
        <f t="shared" si="1"/>
        <v>Да</v>
      </c>
      <c r="R20" s="20">
        <v>41</v>
      </c>
      <c r="S20" s="12">
        <f t="shared" si="2"/>
        <v>78</v>
      </c>
      <c r="T20" s="8">
        <v>8</v>
      </c>
    </row>
    <row r="21" spans="1:20" ht="14.4">
      <c r="A21" s="5">
        <v>19</v>
      </c>
      <c r="B21" s="10">
        <v>2021005002</v>
      </c>
      <c r="C21" s="6" t="s">
        <v>46</v>
      </c>
      <c r="D21" s="6" t="s">
        <v>45</v>
      </c>
      <c r="E21" s="5"/>
      <c r="F21" s="5"/>
      <c r="G21" s="5"/>
      <c r="H21" s="5"/>
      <c r="I21" s="5"/>
      <c r="J21" s="5"/>
      <c r="K21" s="5"/>
      <c r="L21" s="5"/>
      <c r="M21" s="5"/>
      <c r="N21" s="5">
        <v>0</v>
      </c>
      <c r="O21" s="5"/>
      <c r="P21" s="5">
        <f t="shared" si="0"/>
        <v>0</v>
      </c>
      <c r="Q21" s="5" t="str">
        <f t="shared" si="1"/>
        <v>-</v>
      </c>
      <c r="R21" s="20"/>
      <c r="S21" s="12" t="str">
        <f t="shared" si="2"/>
        <v>-</v>
      </c>
      <c r="T21" s="8"/>
    </row>
    <row r="22" spans="1:20" ht="14.4">
      <c r="A22" s="5">
        <v>20</v>
      </c>
      <c r="B22" s="10">
        <v>2021005011</v>
      </c>
      <c r="C22" s="6" t="s">
        <v>48</v>
      </c>
      <c r="D22" s="6" t="s">
        <v>47</v>
      </c>
      <c r="E22" s="5"/>
      <c r="F22" s="5"/>
      <c r="G22" s="5"/>
      <c r="H22" s="5"/>
      <c r="I22" s="5"/>
      <c r="J22" s="5"/>
      <c r="K22" s="5"/>
      <c r="L22" s="5"/>
      <c r="M22" s="5"/>
      <c r="N22" s="5">
        <v>6</v>
      </c>
      <c r="O22" s="5">
        <v>30</v>
      </c>
      <c r="P22" s="5">
        <f t="shared" si="0"/>
        <v>36</v>
      </c>
      <c r="Q22" s="5" t="str">
        <f t="shared" si="1"/>
        <v>Да</v>
      </c>
      <c r="R22" s="20"/>
      <c r="S22" s="12" t="str">
        <f t="shared" si="2"/>
        <v>-</v>
      </c>
      <c r="T22" s="8"/>
    </row>
    <row r="23" spans="1:20" ht="14.4">
      <c r="A23" s="5">
        <v>21</v>
      </c>
      <c r="B23" s="10">
        <v>2021005025</v>
      </c>
      <c r="C23" s="6" t="s">
        <v>52</v>
      </c>
      <c r="D23" s="6" t="s">
        <v>51</v>
      </c>
      <c r="E23" s="5"/>
      <c r="F23" s="5"/>
      <c r="G23" s="5"/>
      <c r="H23" s="5"/>
      <c r="I23" s="5"/>
      <c r="J23" s="5"/>
      <c r="K23" s="5"/>
      <c r="L23" s="5"/>
      <c r="M23" s="5"/>
      <c r="N23" s="5">
        <v>6</v>
      </c>
      <c r="O23" s="5">
        <v>30</v>
      </c>
      <c r="P23" s="5">
        <f t="shared" si="0"/>
        <v>36</v>
      </c>
      <c r="Q23" s="5" t="str">
        <f t="shared" si="1"/>
        <v>Да</v>
      </c>
      <c r="R23" s="20"/>
      <c r="S23" s="12" t="str">
        <f t="shared" si="2"/>
        <v>-</v>
      </c>
      <c r="T23" s="8"/>
    </row>
    <row r="24" spans="1:20" ht="14.4">
      <c r="A24" s="5">
        <v>22</v>
      </c>
      <c r="B24" s="10">
        <v>2021005014</v>
      </c>
      <c r="C24" s="6" t="s">
        <v>54</v>
      </c>
      <c r="D24" s="6" t="s">
        <v>53</v>
      </c>
      <c r="E24" s="5"/>
      <c r="F24" s="5"/>
      <c r="G24" s="5"/>
      <c r="H24" s="5"/>
      <c r="I24" s="5"/>
      <c r="J24" s="5"/>
      <c r="K24" s="5"/>
      <c r="L24" s="5"/>
      <c r="M24" s="5"/>
      <c r="N24" s="5">
        <v>6</v>
      </c>
      <c r="O24" s="5"/>
      <c r="P24" s="5">
        <f t="shared" si="0"/>
        <v>6</v>
      </c>
      <c r="Q24" s="5" t="str">
        <f t="shared" si="1"/>
        <v>-</v>
      </c>
      <c r="R24" s="20"/>
      <c r="S24" s="12" t="str">
        <f t="shared" si="2"/>
        <v>-</v>
      </c>
      <c r="T24" s="8"/>
    </row>
    <row r="25" spans="1:20" ht="14.4">
      <c r="A25" s="5">
        <v>23</v>
      </c>
      <c r="B25" s="10">
        <v>2021005015</v>
      </c>
      <c r="C25" s="6" t="s">
        <v>50</v>
      </c>
      <c r="D25" s="6" t="s">
        <v>49</v>
      </c>
      <c r="E25" s="5"/>
      <c r="F25" s="5"/>
      <c r="G25" s="5"/>
      <c r="H25" s="5"/>
      <c r="I25" s="5"/>
      <c r="J25" s="5"/>
      <c r="K25" s="5"/>
      <c r="L25" s="5"/>
      <c r="M25" s="5"/>
      <c r="N25" s="5">
        <v>10</v>
      </c>
      <c r="O25" s="5">
        <v>30</v>
      </c>
      <c r="P25" s="5">
        <f t="shared" si="0"/>
        <v>40</v>
      </c>
      <c r="Q25" s="5" t="str">
        <f t="shared" si="1"/>
        <v>Да</v>
      </c>
      <c r="R25" s="20">
        <v>33</v>
      </c>
      <c r="S25" s="12">
        <f t="shared" si="2"/>
        <v>73</v>
      </c>
      <c r="T25" s="8">
        <v>8</v>
      </c>
    </row>
  </sheetData>
  <sortState xmlns:xlrd2="http://schemas.microsoft.com/office/spreadsheetml/2017/richdata2" ref="A3:T25">
    <sortCondition ref="C3:C25"/>
    <sortCondition ref="D3:D25"/>
  </sortState>
  <mergeCells count="1">
    <mergeCell ref="A1:T1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workbookViewId="0">
      <selection activeCell="D23" sqref="D23"/>
    </sheetView>
  </sheetViews>
  <sheetFormatPr defaultRowHeight="13.8"/>
  <cols>
    <col min="2" max="2" width="11.5" customWidth="1"/>
    <col min="3" max="3" width="12.296875" customWidth="1"/>
    <col min="4" max="4" width="11.296875" customWidth="1"/>
    <col min="5" max="5" width="9.796875" customWidth="1"/>
    <col min="7" max="7" width="10.3984375" customWidth="1"/>
    <col min="8" max="8" width="12" customWidth="1"/>
    <col min="9" max="9" width="10.3984375" customWidth="1"/>
  </cols>
  <sheetData>
    <row r="1" spans="1:12" ht="48" customHeight="1">
      <c r="A1" s="23" t="s">
        <v>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56.4" customHeight="1">
      <c r="A2" s="13" t="s">
        <v>80</v>
      </c>
      <c r="B2" s="13" t="s">
        <v>11</v>
      </c>
      <c r="C2" s="13" t="s">
        <v>12</v>
      </c>
      <c r="D2" s="13" t="s">
        <v>13</v>
      </c>
      <c r="E2" s="13" t="s">
        <v>81</v>
      </c>
      <c r="F2" s="13" t="s">
        <v>82</v>
      </c>
      <c r="G2" s="13" t="s">
        <v>83</v>
      </c>
      <c r="H2" s="13" t="s">
        <v>84</v>
      </c>
      <c r="I2" s="13" t="s">
        <v>85</v>
      </c>
      <c r="J2" s="13" t="s">
        <v>86</v>
      </c>
      <c r="K2" s="13" t="s">
        <v>9</v>
      </c>
      <c r="L2" s="13" t="s">
        <v>14</v>
      </c>
    </row>
    <row r="3" spans="1:12" ht="14.4">
      <c r="A3" s="14">
        <v>1</v>
      </c>
      <c r="B3" s="15">
        <v>2020005022</v>
      </c>
      <c r="C3" s="19" t="s">
        <v>62</v>
      </c>
      <c r="D3" s="16" t="s">
        <v>61</v>
      </c>
      <c r="E3" s="14">
        <v>5</v>
      </c>
      <c r="F3" s="14"/>
      <c r="G3" s="14">
        <v>20</v>
      </c>
      <c r="H3" s="14">
        <v>25</v>
      </c>
      <c r="I3" s="14" t="s">
        <v>77</v>
      </c>
      <c r="J3" s="17"/>
      <c r="K3" s="17">
        <v>25</v>
      </c>
      <c r="L3" s="18" t="s">
        <v>78</v>
      </c>
    </row>
    <row r="4" spans="1:12" ht="14.4">
      <c r="A4" s="14">
        <v>2</v>
      </c>
      <c r="B4" s="15">
        <v>2020005011</v>
      </c>
      <c r="C4" s="19" t="s">
        <v>63</v>
      </c>
      <c r="D4" s="16" t="s">
        <v>64</v>
      </c>
      <c r="E4" s="14">
        <v>0</v>
      </c>
      <c r="F4" s="14"/>
      <c r="G4" s="14"/>
      <c r="H4" s="14">
        <v>0</v>
      </c>
      <c r="I4" s="14" t="s">
        <v>79</v>
      </c>
      <c r="J4" s="17"/>
      <c r="K4" s="17">
        <v>0</v>
      </c>
      <c r="L4" s="18" t="s">
        <v>78</v>
      </c>
    </row>
    <row r="5" spans="1:12" ht="14.4">
      <c r="A5" s="14">
        <v>3</v>
      </c>
      <c r="B5" s="15">
        <v>2020005019</v>
      </c>
      <c r="C5" s="19" t="s">
        <v>40</v>
      </c>
      <c r="D5" s="16" t="s">
        <v>39</v>
      </c>
      <c r="E5" s="14">
        <v>5</v>
      </c>
      <c r="F5" s="14"/>
      <c r="G5" s="14">
        <v>18</v>
      </c>
      <c r="H5" s="14">
        <v>23</v>
      </c>
      <c r="I5" s="14" t="s">
        <v>77</v>
      </c>
      <c r="J5" s="17"/>
      <c r="K5" s="17">
        <v>23</v>
      </c>
      <c r="L5" s="18" t="s">
        <v>78</v>
      </c>
    </row>
    <row r="6" spans="1:12" ht="14.4">
      <c r="A6" s="14">
        <v>4</v>
      </c>
      <c r="B6" s="15">
        <v>2020005016</v>
      </c>
      <c r="C6" s="19" t="s">
        <v>65</v>
      </c>
      <c r="D6" s="16" t="s">
        <v>66</v>
      </c>
      <c r="E6" s="14">
        <v>5</v>
      </c>
      <c r="F6" s="14"/>
      <c r="G6" s="14"/>
      <c r="H6" s="14">
        <v>5</v>
      </c>
      <c r="I6" s="14" t="s">
        <v>79</v>
      </c>
      <c r="J6" s="17"/>
      <c r="K6" s="17">
        <v>5</v>
      </c>
      <c r="L6" s="18" t="s">
        <v>78</v>
      </c>
    </row>
    <row r="7" spans="1:12" ht="14.4">
      <c r="A7" s="14">
        <v>5</v>
      </c>
      <c r="B7" s="15">
        <v>2020005009</v>
      </c>
      <c r="C7" s="19" t="s">
        <v>67</v>
      </c>
      <c r="D7" s="16" t="s">
        <v>68</v>
      </c>
      <c r="E7" s="14">
        <v>0</v>
      </c>
      <c r="F7" s="14"/>
      <c r="G7" s="14"/>
      <c r="H7" s="14">
        <v>0</v>
      </c>
      <c r="I7" s="14" t="s">
        <v>79</v>
      </c>
      <c r="J7" s="17"/>
      <c r="K7" s="17">
        <v>0</v>
      </c>
      <c r="L7" s="18" t="s">
        <v>78</v>
      </c>
    </row>
    <row r="8" spans="1:12" ht="14.4">
      <c r="A8" s="14">
        <v>6</v>
      </c>
      <c r="B8" s="15">
        <v>2020005017</v>
      </c>
      <c r="C8" s="19" t="s">
        <v>69</v>
      </c>
      <c r="D8" s="16" t="s">
        <v>70</v>
      </c>
      <c r="E8" s="14">
        <v>0</v>
      </c>
      <c r="F8" s="14"/>
      <c r="G8" s="14"/>
      <c r="H8" s="14">
        <v>0</v>
      </c>
      <c r="I8" s="14" t="s">
        <v>79</v>
      </c>
      <c r="J8" s="17"/>
      <c r="K8" s="17">
        <v>0</v>
      </c>
      <c r="L8" s="18" t="s">
        <v>78</v>
      </c>
    </row>
    <row r="9" spans="1:12" ht="14.4">
      <c r="A9" s="14">
        <v>7</v>
      </c>
      <c r="B9" s="15">
        <v>2020005023</v>
      </c>
      <c r="C9" s="19" t="s">
        <v>71</v>
      </c>
      <c r="D9" s="16" t="s">
        <v>72</v>
      </c>
      <c r="E9" s="14">
        <v>0</v>
      </c>
      <c r="F9" s="14"/>
      <c r="G9" s="14"/>
      <c r="H9" s="14">
        <v>0</v>
      </c>
      <c r="I9" s="14" t="s">
        <v>79</v>
      </c>
      <c r="J9" s="17"/>
      <c r="K9" s="17">
        <v>0</v>
      </c>
      <c r="L9" s="18" t="s">
        <v>78</v>
      </c>
    </row>
    <row r="10" spans="1:12" ht="14.4">
      <c r="A10" s="14">
        <v>8</v>
      </c>
      <c r="B10" s="15">
        <v>2020005005</v>
      </c>
      <c r="C10" s="19" t="s">
        <v>73</v>
      </c>
      <c r="D10" s="16" t="s">
        <v>74</v>
      </c>
      <c r="E10" s="14">
        <v>0</v>
      </c>
      <c r="F10" s="14"/>
      <c r="G10" s="14"/>
      <c r="H10" s="14">
        <v>0</v>
      </c>
      <c r="I10" s="14" t="s">
        <v>79</v>
      </c>
      <c r="J10" s="17"/>
      <c r="K10" s="17">
        <v>0</v>
      </c>
      <c r="L10" s="18" t="s">
        <v>78</v>
      </c>
    </row>
    <row r="11" spans="1:12" ht="14.4">
      <c r="A11" s="14">
        <v>9</v>
      </c>
      <c r="B11" s="15">
        <v>2020005021</v>
      </c>
      <c r="C11" s="19" t="s">
        <v>75</v>
      </c>
      <c r="D11" s="16" t="s">
        <v>76</v>
      </c>
      <c r="E11" s="14">
        <v>0</v>
      </c>
      <c r="F11" s="14"/>
      <c r="G11" s="14"/>
      <c r="H11" s="14">
        <v>0</v>
      </c>
      <c r="I11" s="14" t="s">
        <v>79</v>
      </c>
      <c r="J11" s="17"/>
      <c r="K11" s="17">
        <v>0</v>
      </c>
      <c r="L11" s="18" t="s">
        <v>78</v>
      </c>
    </row>
    <row r="12" spans="1:12" ht="14.4">
      <c r="A12" s="14">
        <v>10</v>
      </c>
      <c r="B12" s="15">
        <v>2020005008</v>
      </c>
      <c r="C12" s="19" t="s">
        <v>60</v>
      </c>
      <c r="D12" s="16" t="s">
        <v>19</v>
      </c>
      <c r="E12" s="14">
        <v>5</v>
      </c>
      <c r="F12" s="14">
        <v>5</v>
      </c>
      <c r="G12" s="14">
        <v>20</v>
      </c>
      <c r="H12" s="14">
        <v>30</v>
      </c>
      <c r="I12" s="14" t="s">
        <v>77</v>
      </c>
      <c r="J12" s="17"/>
      <c r="K12" s="17">
        <v>30</v>
      </c>
      <c r="L12" s="18" t="s">
        <v>78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2022.</vt:lpstr>
      <vt:lpstr>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Miša</cp:lastModifiedBy>
  <cp:lastPrinted>2021-06-23T08:59:00Z</cp:lastPrinted>
  <dcterms:created xsi:type="dcterms:W3CDTF">2021-06-02T16:18:24Z</dcterms:created>
  <dcterms:modified xsi:type="dcterms:W3CDTF">2022-06-12T18:13:00Z</dcterms:modified>
</cp:coreProperties>
</file>